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Notandi\Desktop\vinnan\jord\"/>
    </mc:Choice>
  </mc:AlternateContent>
  <xr:revisionPtr revIDLastSave="0" documentId="8_{4BF55ADD-C326-4B36-88DA-A28E5CD8B148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pildur" sheetId="12" r:id="rId1"/>
    <sheet name="Ræktunarskráning" sheetId="9" r:id="rId2"/>
    <sheet name="Uppskeruskráning" sheetId="5" r:id="rId3"/>
    <sheet name="Beitarskráning" sheetId="14" r:id="rId4"/>
    <sheet name="Áburðargjöf" sheetId="10" r:id="rId5"/>
    <sheet name="Búfjáráburðarnotkun" sheetId="11" r:id="rId6"/>
    <sheet name="Leiðbeiningar uppskera" sheetId="4" r:id="rId7"/>
    <sheet name="Uppskera sýnishorn" sheetId="3" r:id="rId8"/>
    <sheet name="Beit sýnishorn" sheetId="15" r:id="rId9"/>
    <sheet name="Leiðbeiningar ræktun" sheetId="7" r:id="rId10"/>
    <sheet name="Ræktun sýnishorn" sheetId="8" r:id="rId11"/>
  </sheets>
  <externalReferences>
    <externalReference r:id="rId12"/>
  </externalReferences>
  <definedNames>
    <definedName name="_xlnm.Print_Area" localSheetId="6">'Leiðbeiningar uppskera'!$A$1:$F$92</definedName>
    <definedName name="_xlnm.Print_Area" localSheetId="10">'Ræktun sýnishorn'!#REF!</definedName>
  </definedNames>
  <calcPr calcId="191029" calcOnSave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11" l="1"/>
  <c r="A34" i="11" s="1"/>
  <c r="A35" i="10"/>
  <c r="A3" i="10"/>
  <c r="I2" i="9"/>
  <c r="F2" i="9"/>
  <c r="B2" i="9"/>
  <c r="A2" i="5"/>
  <c r="A66" i="5" s="1"/>
  <c r="A34" i="5" l="1"/>
  <c r="A98" i="5"/>
  <c r="J3" i="14"/>
  <c r="J2" i="14"/>
  <c r="B2" i="14"/>
  <c r="C2" i="15"/>
  <c r="K2" i="15"/>
  <c r="L2" i="5" l="1"/>
  <c r="G2" i="5"/>
  <c r="B64" i="5" l="1"/>
  <c r="A64" i="5"/>
  <c r="B63" i="5"/>
  <c r="A63" i="5"/>
  <c r="B62" i="5"/>
  <c r="A62" i="5"/>
  <c r="B61" i="5"/>
  <c r="A61" i="5"/>
  <c r="B60" i="5"/>
  <c r="A60" i="5"/>
  <c r="B59" i="5"/>
  <c r="A59" i="5"/>
  <c r="B58" i="5"/>
  <c r="A58" i="5"/>
  <c r="B57" i="5"/>
  <c r="A57" i="5"/>
  <c r="B56" i="5"/>
  <c r="A56" i="5"/>
  <c r="B55" i="5"/>
  <c r="A55" i="5"/>
  <c r="B54" i="5"/>
  <c r="A54" i="5"/>
  <c r="B53" i="5"/>
  <c r="A53" i="5"/>
  <c r="B52" i="5"/>
  <c r="A52" i="5"/>
  <c r="B51" i="5"/>
  <c r="A51" i="5"/>
  <c r="B50" i="5"/>
  <c r="A50" i="5"/>
  <c r="B49" i="5"/>
  <c r="A49" i="5"/>
  <c r="B48" i="5"/>
  <c r="A48" i="5"/>
  <c r="B47" i="5"/>
  <c r="A47" i="5"/>
  <c r="B46" i="5"/>
  <c r="A46" i="5"/>
  <c r="B45" i="5"/>
  <c r="A45" i="5"/>
  <c r="B44" i="5"/>
  <c r="A44" i="5"/>
  <c r="B43" i="5"/>
  <c r="A43" i="5"/>
  <c r="B42" i="5"/>
  <c r="A42" i="5"/>
  <c r="B41" i="5"/>
  <c r="A41" i="5"/>
  <c r="B40" i="5"/>
  <c r="A40" i="5"/>
  <c r="B39" i="5"/>
  <c r="A39" i="5"/>
  <c r="B38" i="5"/>
  <c r="A38" i="5"/>
  <c r="B37" i="5"/>
  <c r="A37" i="5"/>
  <c r="B32" i="5"/>
  <c r="A32" i="5"/>
  <c r="B31" i="5"/>
  <c r="A31" i="5"/>
  <c r="B30" i="5"/>
  <c r="A30" i="5"/>
  <c r="B29" i="5"/>
  <c r="A29" i="5"/>
  <c r="B28" i="5"/>
  <c r="A28" i="5"/>
  <c r="B27" i="5"/>
  <c r="A27" i="5"/>
  <c r="B26" i="5"/>
  <c r="A26" i="5"/>
  <c r="B25" i="5"/>
  <c r="A25" i="5"/>
  <c r="B24" i="5"/>
  <c r="A24" i="5"/>
  <c r="B23" i="5"/>
  <c r="A23" i="5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B14" i="5"/>
  <c r="A14" i="5"/>
  <c r="B13" i="5"/>
  <c r="A13" i="5"/>
  <c r="B12" i="5"/>
  <c r="A12" i="5"/>
  <c r="B11" i="5"/>
  <c r="A11" i="5"/>
  <c r="B10" i="5"/>
  <c r="A10" i="5"/>
  <c r="B9" i="5"/>
  <c r="A9" i="5"/>
  <c r="B8" i="5"/>
  <c r="A8" i="5"/>
  <c r="B7" i="5"/>
  <c r="A7" i="5"/>
  <c r="B6" i="5"/>
  <c r="A6" i="5"/>
  <c r="B5" i="5"/>
  <c r="A5" i="5"/>
  <c r="A6" i="10" s="1"/>
  <c r="I36" i="9" l="1"/>
  <c r="F36" i="9"/>
  <c r="B64" i="11"/>
  <c r="A64" i="11"/>
  <c r="B63" i="11"/>
  <c r="A63" i="11"/>
  <c r="B62" i="11"/>
  <c r="A62" i="11"/>
  <c r="B61" i="11"/>
  <c r="A61" i="11"/>
  <c r="B60" i="11"/>
  <c r="A60" i="11"/>
  <c r="B59" i="11"/>
  <c r="A59" i="11"/>
  <c r="B58" i="11"/>
  <c r="A58" i="11"/>
  <c r="B57" i="11"/>
  <c r="A57" i="11"/>
  <c r="B56" i="11"/>
  <c r="A56" i="11"/>
  <c r="B55" i="11"/>
  <c r="A55" i="11"/>
  <c r="B54" i="11"/>
  <c r="A54" i="11"/>
  <c r="B53" i="11"/>
  <c r="A53" i="11"/>
  <c r="B52" i="11"/>
  <c r="A52" i="11"/>
  <c r="B51" i="11"/>
  <c r="A51" i="11"/>
  <c r="B50" i="11"/>
  <c r="A50" i="11"/>
  <c r="B49" i="11"/>
  <c r="A49" i="11"/>
  <c r="B48" i="11"/>
  <c r="A48" i="11"/>
  <c r="B47" i="11"/>
  <c r="A47" i="11"/>
  <c r="B46" i="11"/>
  <c r="A46" i="11"/>
  <c r="B45" i="11"/>
  <c r="A45" i="11"/>
  <c r="B44" i="11"/>
  <c r="A44" i="11"/>
  <c r="B43" i="11"/>
  <c r="A43" i="11"/>
  <c r="B42" i="11"/>
  <c r="A42" i="11"/>
  <c r="B41" i="11"/>
  <c r="A41" i="11"/>
  <c r="B40" i="11"/>
  <c r="A40" i="11"/>
  <c r="B39" i="11"/>
  <c r="A39" i="11"/>
  <c r="B38" i="11"/>
  <c r="A38" i="11"/>
  <c r="B37" i="11"/>
  <c r="A37" i="11"/>
  <c r="B32" i="11"/>
  <c r="A32" i="11"/>
  <c r="A31" i="11"/>
  <c r="B31" i="11"/>
  <c r="A30" i="11"/>
  <c r="B30" i="11"/>
  <c r="B29" i="11"/>
  <c r="A29" i="11"/>
  <c r="B28" i="11"/>
  <c r="A28" i="11"/>
  <c r="B27" i="11"/>
  <c r="A27" i="11"/>
  <c r="B26" i="11"/>
  <c r="A26" i="11"/>
  <c r="B25" i="11"/>
  <c r="A25" i="11"/>
  <c r="B24" i="11"/>
  <c r="A24" i="11"/>
  <c r="B23" i="11"/>
  <c r="A23" i="11"/>
  <c r="B22" i="11"/>
  <c r="A22" i="11"/>
  <c r="B21" i="11"/>
  <c r="A21" i="11"/>
  <c r="B20" i="11"/>
  <c r="A20" i="11"/>
  <c r="B19" i="11"/>
  <c r="A19" i="11"/>
  <c r="B18" i="11"/>
  <c r="A18" i="11"/>
  <c r="B17" i="11"/>
  <c r="A17" i="11"/>
  <c r="B16" i="11"/>
  <c r="A16" i="11"/>
  <c r="A15" i="11"/>
  <c r="B15" i="11"/>
  <c r="J2" i="11"/>
  <c r="F2" i="11"/>
  <c r="B65" i="10"/>
  <c r="A65" i="10"/>
  <c r="B64" i="10"/>
  <c r="A64" i="10"/>
  <c r="B63" i="10"/>
  <c r="A63" i="10"/>
  <c r="B62" i="10"/>
  <c r="A62" i="10"/>
  <c r="B61" i="10"/>
  <c r="A61" i="10"/>
  <c r="B60" i="10"/>
  <c r="A60" i="10"/>
  <c r="B59" i="10"/>
  <c r="A59" i="10"/>
  <c r="B58" i="10"/>
  <c r="A58" i="10"/>
  <c r="B57" i="10"/>
  <c r="A57" i="10"/>
  <c r="B56" i="10"/>
  <c r="A56" i="10"/>
  <c r="B55" i="10"/>
  <c r="A55" i="10"/>
  <c r="B54" i="10"/>
  <c r="A54" i="10"/>
  <c r="B53" i="10"/>
  <c r="A53" i="10"/>
  <c r="B52" i="10"/>
  <c r="A52" i="10"/>
  <c r="B51" i="10"/>
  <c r="A51" i="10"/>
  <c r="B50" i="10"/>
  <c r="A50" i="10"/>
  <c r="B49" i="10"/>
  <c r="A49" i="10"/>
  <c r="B48" i="10"/>
  <c r="A48" i="10"/>
  <c r="B47" i="10"/>
  <c r="A47" i="10"/>
  <c r="B46" i="10"/>
  <c r="A46" i="10"/>
  <c r="B45" i="10"/>
  <c r="A45" i="10"/>
  <c r="B44" i="10"/>
  <c r="A44" i="10"/>
  <c r="B43" i="10"/>
  <c r="A43" i="10"/>
  <c r="B42" i="10"/>
  <c r="A42" i="10"/>
  <c r="B41" i="10"/>
  <c r="A41" i="10"/>
  <c r="B40" i="10"/>
  <c r="A40" i="10"/>
  <c r="B39" i="10"/>
  <c r="A39" i="10"/>
  <c r="B38" i="10"/>
  <c r="A38" i="10"/>
  <c r="B33" i="10"/>
  <c r="A33" i="10"/>
  <c r="B32" i="10"/>
  <c r="A32" i="10"/>
  <c r="B31" i="10"/>
  <c r="A31" i="10"/>
  <c r="B30" i="10"/>
  <c r="A30" i="10"/>
  <c r="B29" i="10"/>
  <c r="A29" i="10"/>
  <c r="B28" i="10"/>
  <c r="A28" i="10"/>
  <c r="B27" i="10"/>
  <c r="A27" i="10"/>
  <c r="B26" i="10"/>
  <c r="A26" i="10"/>
  <c r="B25" i="10"/>
  <c r="A25" i="10"/>
  <c r="B24" i="10"/>
  <c r="A24" i="10"/>
  <c r="B23" i="10"/>
  <c r="A23" i="10"/>
  <c r="B22" i="10"/>
  <c r="A22" i="10"/>
  <c r="B21" i="10"/>
  <c r="A21" i="10"/>
  <c r="B20" i="10"/>
  <c r="A20" i="10"/>
  <c r="B19" i="10"/>
  <c r="A19" i="10"/>
  <c r="B18" i="10"/>
  <c r="A18" i="10"/>
  <c r="B17" i="10"/>
  <c r="A17" i="10"/>
  <c r="B16" i="10"/>
  <c r="A16" i="10"/>
  <c r="B15" i="10"/>
  <c r="A15" i="10"/>
  <c r="B14" i="10"/>
  <c r="A14" i="10"/>
  <c r="B13" i="10"/>
  <c r="A13" i="10"/>
  <c r="B12" i="10"/>
  <c r="A12" i="10"/>
  <c r="B11" i="10"/>
  <c r="A11" i="10"/>
  <c r="B10" i="10"/>
  <c r="A10" i="10"/>
  <c r="B9" i="10"/>
  <c r="A9" i="10"/>
  <c r="B8" i="10"/>
  <c r="A8" i="10"/>
  <c r="B7" i="10"/>
  <c r="A7" i="10"/>
  <c r="B128" i="5"/>
  <c r="A128" i="5"/>
  <c r="B127" i="5"/>
  <c r="A127" i="5"/>
  <c r="B126" i="5"/>
  <c r="A126" i="5"/>
  <c r="B125" i="5"/>
  <c r="A125" i="5"/>
  <c r="B124" i="5"/>
  <c r="A124" i="5"/>
  <c r="B123" i="5"/>
  <c r="A123" i="5"/>
  <c r="B122" i="5"/>
  <c r="A122" i="5"/>
  <c r="B121" i="5"/>
  <c r="A121" i="5"/>
  <c r="B120" i="5"/>
  <c r="A120" i="5"/>
  <c r="B119" i="5"/>
  <c r="A119" i="5"/>
  <c r="B118" i="5"/>
  <c r="A118" i="5"/>
  <c r="B117" i="5"/>
  <c r="A117" i="5"/>
  <c r="B116" i="5"/>
  <c r="A116" i="5"/>
  <c r="B115" i="5"/>
  <c r="A115" i="5"/>
  <c r="B114" i="5"/>
  <c r="A114" i="5"/>
  <c r="B113" i="5"/>
  <c r="A113" i="5"/>
  <c r="B112" i="5"/>
  <c r="A112" i="5"/>
  <c r="B111" i="5"/>
  <c r="A111" i="5"/>
  <c r="B110" i="5"/>
  <c r="A110" i="5"/>
  <c r="B109" i="5"/>
  <c r="A109" i="5"/>
  <c r="B108" i="5"/>
  <c r="A108" i="5"/>
  <c r="B107" i="5"/>
  <c r="A107" i="5"/>
  <c r="B106" i="5"/>
  <c r="A106" i="5"/>
  <c r="B105" i="5"/>
  <c r="A105" i="5"/>
  <c r="B104" i="5"/>
  <c r="A104" i="5"/>
  <c r="B103" i="5"/>
  <c r="A103" i="5"/>
  <c r="B102" i="5"/>
  <c r="A102" i="5"/>
  <c r="B101" i="5"/>
  <c r="A101" i="5"/>
  <c r="B96" i="5"/>
  <c r="A96" i="5"/>
  <c r="B95" i="5"/>
  <c r="A95" i="5"/>
  <c r="B94" i="5"/>
  <c r="A94" i="5"/>
  <c r="B93" i="5"/>
  <c r="A93" i="5"/>
  <c r="B92" i="5"/>
  <c r="A92" i="5"/>
  <c r="B91" i="5"/>
  <c r="A91" i="5"/>
  <c r="B90" i="5"/>
  <c r="A90" i="5"/>
  <c r="B89" i="5"/>
  <c r="A89" i="5"/>
  <c r="B88" i="5"/>
  <c r="A88" i="5"/>
  <c r="B87" i="5"/>
  <c r="A87" i="5"/>
  <c r="B86" i="5"/>
  <c r="A86" i="5"/>
  <c r="B85" i="5"/>
  <c r="A85" i="5"/>
  <c r="B84" i="5"/>
  <c r="A84" i="5"/>
  <c r="B83" i="5"/>
  <c r="A83" i="5"/>
  <c r="B82" i="5"/>
  <c r="A82" i="5"/>
  <c r="B81" i="5"/>
  <c r="A81" i="5"/>
  <c r="B80" i="5"/>
  <c r="A80" i="5"/>
  <c r="B79" i="5"/>
  <c r="A79" i="5"/>
  <c r="B78" i="5"/>
  <c r="A78" i="5"/>
  <c r="B77" i="5"/>
  <c r="A77" i="5"/>
  <c r="B76" i="5"/>
  <c r="A76" i="5"/>
  <c r="B75" i="5"/>
  <c r="A75" i="5"/>
  <c r="B74" i="5"/>
  <c r="A74" i="5"/>
  <c r="B73" i="5"/>
  <c r="A73" i="5"/>
  <c r="B72" i="5"/>
  <c r="A72" i="5"/>
  <c r="B71" i="5"/>
  <c r="A71" i="5"/>
  <c r="B70" i="5"/>
  <c r="A70" i="5"/>
  <c r="B69" i="5"/>
  <c r="A69" i="5"/>
  <c r="E3" i="10"/>
  <c r="E35" i="10" s="1"/>
  <c r="I3" i="10"/>
  <c r="I35" i="10" s="1"/>
  <c r="G98" i="5"/>
  <c r="L98" i="5"/>
  <c r="L66" i="5"/>
  <c r="G66" i="5"/>
  <c r="L34" i="5"/>
  <c r="J34" i="11" s="1"/>
  <c r="G34" i="5"/>
  <c r="F34" i="11" s="1"/>
  <c r="B14" i="11" l="1"/>
  <c r="A14" i="11"/>
  <c r="B13" i="11"/>
  <c r="A13" i="11"/>
  <c r="B12" i="11"/>
  <c r="A12" i="11"/>
  <c r="B11" i="11"/>
  <c r="A11" i="11"/>
  <c r="B10" i="11"/>
  <c r="A10" i="11"/>
  <c r="B9" i="11"/>
  <c r="A9" i="11"/>
  <c r="B8" i="11"/>
  <c r="A8" i="11"/>
  <c r="B7" i="11"/>
  <c r="A7" i="11"/>
  <c r="B6" i="11"/>
  <c r="A6" i="11"/>
  <c r="B5" i="11"/>
  <c r="A5" i="11"/>
  <c r="B6" i="10"/>
  <c r="B36" i="9" l="1"/>
</calcChain>
</file>

<file path=xl/sharedStrings.xml><?xml version="1.0" encoding="utf-8"?>
<sst xmlns="http://schemas.openxmlformats.org/spreadsheetml/2006/main" count="441" uniqueCount="243">
  <si>
    <t>Nr spildu</t>
  </si>
  <si>
    <t>Nafn spildu</t>
  </si>
  <si>
    <t>Einingar</t>
  </si>
  <si>
    <t>Rúllur</t>
  </si>
  <si>
    <t>Ræktun</t>
  </si>
  <si>
    <t>Fjárhúsholt</t>
  </si>
  <si>
    <r>
      <rPr>
        <b/>
        <sz val="26"/>
        <color theme="1"/>
        <rFont val="Calibri"/>
        <family val="2"/>
        <scheme val="minor"/>
      </rPr>
      <t xml:space="preserve">Leiðbeiningar um skráningu </t>
    </r>
    <r>
      <rPr>
        <b/>
        <u/>
        <sz val="26"/>
        <color theme="1"/>
        <rFont val="Calibri"/>
        <family val="2"/>
        <scheme val="minor"/>
      </rPr>
      <t>ræktunar</t>
    </r>
    <r>
      <rPr>
        <b/>
        <sz val="26"/>
        <color theme="1"/>
        <rFont val="Calibri"/>
        <family val="2"/>
        <scheme val="minor"/>
      </rPr>
      <t xml:space="preserve"> og skýringar lykla</t>
    </r>
  </si>
  <si>
    <t>Skráið númerið sem spildan ber á túnkorti
eða í jörð.is</t>
  </si>
  <si>
    <t>Skráið nafnið sem spildan ber á túnkorti
eða í jörð.is</t>
  </si>
  <si>
    <t xml:space="preserve">Tegund og yrki </t>
  </si>
  <si>
    <t>Fjöldi eininga</t>
  </si>
  <si>
    <t>Bakki</t>
  </si>
  <si>
    <t>Ferbaggar</t>
  </si>
  <si>
    <t>Vothey</t>
  </si>
  <si>
    <t>Þurrhey laust</t>
  </si>
  <si>
    <t>Stærð</t>
  </si>
  <si>
    <t>1 Gras
2 Grænfóður
3 Korn
4 Olíujurtir
5 Grænmeti</t>
  </si>
  <si>
    <t>Nafn</t>
  </si>
  <si>
    <t>Heimilisfang</t>
  </si>
  <si>
    <t>Búsnr.</t>
  </si>
  <si>
    <t>Spildunr.</t>
  </si>
  <si>
    <t>Stærð í ha</t>
  </si>
  <si>
    <t>Magn/ha</t>
  </si>
  <si>
    <t>Dags.</t>
  </si>
  <si>
    <t>Grasfræblanda</t>
  </si>
  <si>
    <t>Bæjarheiti</t>
  </si>
  <si>
    <t>Söluaðili</t>
  </si>
  <si>
    <t>Lífland</t>
  </si>
  <si>
    <t>Fóðurblandan</t>
  </si>
  <si>
    <t>Bústólpi</t>
  </si>
  <si>
    <t>Landstólpi</t>
  </si>
  <si>
    <t>SS</t>
  </si>
  <si>
    <t>Tegund</t>
  </si>
  <si>
    <t>Vallarfoxgras</t>
  </si>
  <si>
    <t>Vallarsveifgras</t>
  </si>
  <si>
    <t>Sauðvingull</t>
  </si>
  <si>
    <t>Túnvingull</t>
  </si>
  <si>
    <t>Swaj</t>
  </si>
  <si>
    <t>Stórvingull</t>
  </si>
  <si>
    <t>Hávingull</t>
  </si>
  <si>
    <t>Strandreyr</t>
  </si>
  <si>
    <t>C</t>
  </si>
  <si>
    <t>Hvítsmári</t>
  </si>
  <si>
    <t>Rauðsmári</t>
  </si>
  <si>
    <t>Ertur</t>
  </si>
  <si>
    <t>Ingrid</t>
  </si>
  <si>
    <t>Sumarrýgresi</t>
  </si>
  <si>
    <t>Vetrarrýgresi</t>
  </si>
  <si>
    <t>Vetrarrepja</t>
  </si>
  <si>
    <t>Fóðurnæpa</t>
  </si>
  <si>
    <t>Samson</t>
  </si>
  <si>
    <t>Fóðurmergkál</t>
  </si>
  <si>
    <t>Vetrarrúgur</t>
  </si>
  <si>
    <t>Reetta</t>
  </si>
  <si>
    <t>Hafrar til þroska</t>
  </si>
  <si>
    <t>Hestabaunir</t>
  </si>
  <si>
    <t>Fuego</t>
  </si>
  <si>
    <t>Yrki</t>
  </si>
  <si>
    <t>Sumarrepja</t>
  </si>
  <si>
    <t>Sláttudagur</t>
  </si>
  <si>
    <t>Hirðingardagur</t>
  </si>
  <si>
    <t>Dagsetning sláttar</t>
  </si>
  <si>
    <t>Dagsetning hirðingar</t>
  </si>
  <si>
    <t>Minnisatriði</t>
  </si>
  <si>
    <t>Sáðmagn á ha.  Þessi reitur á við um grasfræblöndur.</t>
  </si>
  <si>
    <t>Sáðmagn á ha. Skráið sáðmagn af hverri tegund/yrki fyrir sig.</t>
  </si>
  <si>
    <t>Dagsetning sáningar</t>
  </si>
  <si>
    <t xml:space="preserve">Vinsamlegast notið prentstafi við skráningu. Blöð sem eru óskýr eða illa útfyllt munu tefja fyrir skráningu. </t>
  </si>
  <si>
    <t>Dags sáningar</t>
  </si>
  <si>
    <t>Áburðarteg.</t>
  </si>
  <si>
    <t xml:space="preserve">Ökuhraði km/klst. </t>
  </si>
  <si>
    <t xml:space="preserve">Dagsetn. 2. áb. </t>
  </si>
  <si>
    <t>Dagsetn. 1 áb.</t>
  </si>
  <si>
    <t>Athugasemdir s.s. stilling dreifara</t>
  </si>
  <si>
    <t>Fjöldi ferða</t>
  </si>
  <si>
    <t>Magn tonn alls</t>
  </si>
  <si>
    <t>Athugasemdir</t>
  </si>
  <si>
    <t>Tegund búfjár-
áburðar</t>
  </si>
  <si>
    <t>Áætlað þe.</t>
  </si>
  <si>
    <t>Fóðurgæði</t>
  </si>
  <si>
    <t>A</t>
  </si>
  <si>
    <t>D</t>
  </si>
  <si>
    <t>B</t>
  </si>
  <si>
    <t>Hirðingar-dagur</t>
  </si>
  <si>
    <t>Grasfræblanda 1 - Grasfræblanda 2 - Grasfræblanda Heyfengur - Grasfræblanda Sígild</t>
  </si>
  <si>
    <t>Sígild - Heyfengur - Beit og Heyfengur - Vallarfoxblanda</t>
  </si>
  <si>
    <t>Stólpablanda I fyrir kýr - Stólpablanda II fyrir fé og beit - Stólpa Fjölblanda - Stólpa Uppskerublanda</t>
  </si>
  <si>
    <t>Grastegund</t>
  </si>
  <si>
    <t>Grasfræblöndur og stök yrki grastegunda</t>
  </si>
  <si>
    <t>Engmo - Grindstad - Rakel - Rakel lífrænt - Snorri - Switch - Tenho - Tryggve - Tuukka - Vega - Winnetou</t>
  </si>
  <si>
    <t>Balin - Kupol - Miracle - Sobra - Oxford</t>
  </si>
  <si>
    <t>Baralka - Inkeri - Kasper -Laura - Norild</t>
  </si>
  <si>
    <t>Axhnoðapuntur</t>
  </si>
  <si>
    <t>Luxor</t>
  </si>
  <si>
    <t>Vallarrýgresi</t>
  </si>
  <si>
    <t>Bargala - Birger - Birger lífrænt - Calibra - Kentaur - Gabor - Mathilde</t>
  </si>
  <si>
    <t>Ridu</t>
  </si>
  <si>
    <t>Gondolin - Reverent - Rubin</t>
  </si>
  <si>
    <t>Ares - Torun - Yngve - Sues - Nexus</t>
  </si>
  <si>
    <t>Hebe - Rivandel - Undrom</t>
  </si>
  <si>
    <t>Nexus</t>
  </si>
  <si>
    <t>Refasmári</t>
  </si>
  <si>
    <t>Barspectra - Bartigra - Lemnos - Loan - Swale</t>
  </si>
  <si>
    <t>Hafrar</t>
  </si>
  <si>
    <t>Belinda - Domenic - Emma - Nike</t>
  </si>
  <si>
    <t>Lyside - Mosaik</t>
  </si>
  <si>
    <t>Akela - Barcoli - Barsica - Emerald - Fontan - Hobson - Interval - Licapo - Prestige - Rampart - Ringo</t>
  </si>
  <si>
    <t>Grasfræblanda K - Rýgresisblanda LÍF - Fjölgrasablanda LÍF - Smáratún TAÐA - Smáratún SLÆGJA - Smáratún BEIT</t>
  </si>
  <si>
    <t>Keeper - Gramplan - Gruner Angeliter</t>
  </si>
  <si>
    <t>Bygg til þroska</t>
  </si>
  <si>
    <t>Akseli -Cilla - Haga - Haga lífrænt - Niklas</t>
  </si>
  <si>
    <t>Olíunepja</t>
  </si>
  <si>
    <t>Cordelía (vor) - Largo (vetrar)</t>
  </si>
  <si>
    <t>Barmultra - Barpluta - Dasas - Danergo - Meroa -Sikem - Turgo - Solid (rýgresisblendingur)</t>
  </si>
  <si>
    <t>Hveiti til þroska</t>
  </si>
  <si>
    <t>Anniina (vor) - Amaretto (vor) Quarna (vor) - Stava lífrænt (vetrar) - Urho (vetrar)</t>
  </si>
  <si>
    <t>(2ja raða) Barbro - Filippa - Kría - Kannas - Salome -Tamtam</t>
  </si>
  <si>
    <t>(6 raða) Aukusti - Elmeri -heder - Lómur - Jalmari - Judit - Severi - Skúmur - Tiril - Ven - Wolmari</t>
  </si>
  <si>
    <t xml:space="preserve">1 Gras
2 Grænfóður
3 Korn
4 Olíujurtir 
5 Grænmeti
Sé grænfóðri sáð með grasi þarf að skrá tegund og yrki þess eða þeirra ef um fleiri en eina tegund er að ræða. </t>
  </si>
  <si>
    <t>Hér skal skrá tilbúnar grasfræblöndur.
Koma þarf fram hver söluaðili blöndunnar er og nafn hennar.            Sjá lista yfir grasfræblöndur á bakhlið þessa blaðs.</t>
  </si>
  <si>
    <t xml:space="preserve">Hér skal skrá tegund og yrki.                                   Á bakhlið þessa blaðs er listi yfir grasfræ-blöndur og yrki grastegunda sem eru í sölu árið 2018. </t>
  </si>
  <si>
    <t>Grasfræblanda SS Alhliða - Grasfræblanda SS Tún - Grasfræblanda SS Rækt</t>
  </si>
  <si>
    <t>Fóður-gæði</t>
  </si>
  <si>
    <t>Ekki er skylda að fylla út þetta blað til að vera þátttakandi í jarðræktarskýrsluhaldi</t>
  </si>
  <si>
    <t xml:space="preserve">Magn borið
 á   kg/spildu    </t>
  </si>
  <si>
    <t>Magn borið      
á    kg/spildu</t>
  </si>
  <si>
    <t>1. sláttur</t>
  </si>
  <si>
    <t>2. sláttur</t>
  </si>
  <si>
    <t>Magn í ferð, tonn</t>
  </si>
  <si>
    <t>Eða  tonn á ha.</t>
  </si>
  <si>
    <t>Spilda (númer/nafn)</t>
  </si>
  <si>
    <t>Tegundir og yrki af grænfóðri, korni og grasi ef ekki er bara sáð grasfræblöndu</t>
  </si>
  <si>
    <t>Jón og Gunna, Sveitabær ehf.</t>
  </si>
  <si>
    <t>Sveitabær</t>
  </si>
  <si>
    <t>Við hlöðu</t>
  </si>
  <si>
    <t>Austan við hús</t>
  </si>
  <si>
    <t>Stórar rúllur</t>
  </si>
  <si>
    <t>Ferbaggar 1,4 m að lengd</t>
  </si>
  <si>
    <t>Blautamýri</t>
  </si>
  <si>
    <t>Gunna og Jón, Sveitabær ehf.</t>
  </si>
  <si>
    <t>9 Heimatún</t>
  </si>
  <si>
    <t>Grasfræblanda úr lista</t>
  </si>
  <si>
    <t>10   Fjósbletturinn</t>
  </si>
  <si>
    <t>Vetrarrepja, Hobson</t>
  </si>
  <si>
    <t>11 Fjárhúsholt</t>
  </si>
  <si>
    <t>Vallarfoxgras, Snorri</t>
  </si>
  <si>
    <t>Vallarfoxgras, Rakel</t>
  </si>
  <si>
    <t>Vallarrýgresi, Birger</t>
  </si>
  <si>
    <t>12 Garður</t>
  </si>
  <si>
    <t>Bygg, Kría</t>
  </si>
  <si>
    <t>Skráið stærð spildu. Ef ræktaður er hluti túnspildu tilgreinið þá stærð ræktunar og hafið heildarstærð túnspildunnar í sviga.</t>
  </si>
  <si>
    <t>0,5   (1,5)</t>
  </si>
  <si>
    <t>Hér eru dæmi um það hvernig skráning á ræktun gæti verið</t>
  </si>
  <si>
    <t>Litlir baggar</t>
  </si>
  <si>
    <r>
      <t xml:space="preserve"> kg. þe/m</t>
    </r>
    <r>
      <rPr>
        <vertAlign val="superscript"/>
        <sz val="12"/>
        <color theme="1"/>
        <rFont val="Calibri"/>
        <family val="2"/>
        <scheme val="minor"/>
      </rPr>
      <t xml:space="preserve">3 </t>
    </r>
    <r>
      <rPr>
        <sz val="12"/>
        <color theme="1"/>
        <rFont val="Calibri"/>
        <family val="2"/>
        <scheme val="minor"/>
      </rPr>
      <t>(Blautt gras, þe. 20-25%)</t>
    </r>
  </si>
  <si>
    <r>
      <t>kg. þe/m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(Slegið í dumbungsveðri, rúllað strax, þe. 25-30%)</t>
    </r>
  </si>
  <si>
    <r>
      <t>kg. þe/m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(Slegið í þurrki, rúllað strax, þe. 30-40%)</t>
    </r>
  </si>
  <si>
    <r>
      <t>kg.þe/m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(Forþurrkað í a.m.k. 1 dag, þe. 40-50%)</t>
    </r>
  </si>
  <si>
    <r>
      <t>kg. þe/m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(Hálfþurrt hey, rúlluvél af eldri gerð þe. 50-70%)</t>
    </r>
  </si>
  <si>
    <r>
      <t>kg. þe/m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(Hálfþurrt hey, rúlluvél af nýrri gerð þe. 50-70%)</t>
    </r>
  </si>
  <si>
    <r>
      <t>kg. þe/m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(Forþurrkað hey í amk 1 dag, 30-40%)</t>
    </r>
  </si>
  <si>
    <r>
      <t>kg. þe/m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(Hálfþurrt hey, 60-70% þe)</t>
    </r>
  </si>
  <si>
    <r>
      <t>kg.þe/m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Þurrt meðalfast bundið</t>
    </r>
  </si>
  <si>
    <r>
      <t>kg.þe/m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Þurrt fast bundið</t>
    </r>
  </si>
  <si>
    <r>
      <t>kg. þe/m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(Gróft, í turni eða flatgryfju)</t>
    </r>
  </si>
  <si>
    <r>
      <t>kg. þe/m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(Fínt í turni eða flatgryfju)</t>
    </r>
  </si>
  <si>
    <r>
      <t>kg. þe/m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(Heymeti)</t>
    </r>
  </si>
  <si>
    <r>
      <t>kg. þe/m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Þurrhey, gróft, laust, kaldverkað</t>
    </r>
  </si>
  <si>
    <r>
      <t>kg. þe/m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Þurrhey fínt laust kaldverkað</t>
    </r>
  </si>
  <si>
    <r>
      <t>kg. þe/m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Þurrhey, fíngert laust, hefur hitnað í því</t>
    </r>
  </si>
  <si>
    <t>Skráið þá tölu úr listanum hér fyrir neðan sem best á við um rúmþyngd heysins í hverju tilviki.</t>
  </si>
  <si>
    <t>Þvermál, cm</t>
  </si>
  <si>
    <t>lengd, cm</t>
  </si>
  <si>
    <r>
      <t>rúmmál, m</t>
    </r>
    <r>
      <rPr>
        <vertAlign val="superscript"/>
        <sz val="12"/>
        <color theme="1"/>
        <rFont val="Calibri"/>
        <family val="2"/>
        <scheme val="minor"/>
      </rPr>
      <t>3</t>
    </r>
  </si>
  <si>
    <t>(h=90 cm, b=90 cm)</t>
  </si>
  <si>
    <t>(h=36 cm, b=46 cm)</t>
  </si>
  <si>
    <t>Litlir baggar, þurrhey</t>
  </si>
  <si>
    <t>Hér eru dæmi um það hvernig skráning á uppskeru gæti verið</t>
  </si>
  <si>
    <t>Rúllur, mismunandi stærðir</t>
  </si>
  <si>
    <t>Grænfóðurstykkið</t>
  </si>
  <si>
    <r>
      <t>160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í stæðu</t>
    </r>
  </si>
  <si>
    <t xml:space="preserve">Landnúmer </t>
  </si>
  <si>
    <t>Nafn bónda</t>
  </si>
  <si>
    <t>Bær</t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</si>
  <si>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í einingu</t>
    </r>
  </si>
  <si>
    <t>Nr. spildu</t>
  </si>
  <si>
    <t>Rækt-un</t>
  </si>
  <si>
    <t>Sláttu-dagur</t>
  </si>
  <si>
    <r>
      <t>Þurrefni í  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</si>
  <si>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Spilda slegin að hluta, ha</t>
  </si>
  <si>
    <t>Annað eða nánari skýringar</t>
  </si>
  <si>
    <t>Beit 2019</t>
  </si>
  <si>
    <t>Ef engin beit átti sér stað á einhverju tímabili sleppið því að skrá beit á það tímabil</t>
  </si>
  <si>
    <t>Vorbeit</t>
  </si>
  <si>
    <t>Sumarbeit</t>
  </si>
  <si>
    <t>Haustbeit</t>
  </si>
  <si>
    <t>Lítil</t>
  </si>
  <si>
    <t>Meðal</t>
  </si>
  <si>
    <t>Mikil</t>
  </si>
  <si>
    <t xml:space="preserve">Meðal </t>
  </si>
  <si>
    <t>1 - Fjóshóll</t>
  </si>
  <si>
    <t>x</t>
  </si>
  <si>
    <t>2 - Langaspilda</t>
  </si>
  <si>
    <t>3 - Eyri</t>
  </si>
  <si>
    <t>Númer spildu í Jörð.is og/eða á viðeigandi túnkorti</t>
  </si>
  <si>
    <t>Nafn spildu í Jörð.is og/eða á viðeigandi túnkkorti</t>
  </si>
  <si>
    <t>Stærð spildunnar</t>
  </si>
  <si>
    <t>Þessi atriði þarf að skrá á blaðið í samræmi við eftirfarandi lykla og tölur</t>
  </si>
  <si>
    <t>Spilda slegin að hluta</t>
  </si>
  <si>
    <t>Ef spilda er ekki slegin nema að hluta þarf að skrá í hekturum,  hve stór hluti var sleginn</t>
  </si>
  <si>
    <t>Fjöldi þeirra eininga af spildunni sem uppskeran er metin út frá</t>
  </si>
  <si>
    <t xml:space="preserve">B:  Þokkalegt fóður fyrir mjólkurkýr og ær. Gott hey fyrir hross í brúkun. Sáðgresið slegið um skrið. </t>
  </si>
  <si>
    <t>C:  Miðsvetrarfóður fyrir sauðfé. Fóður fyrir geldkýr.</t>
  </si>
  <si>
    <t xml:space="preserve">D:  Fóður fyrir hross á útigangi. Síðslægja. </t>
  </si>
  <si>
    <t xml:space="preserve">Með fylgja blöð fyrir fyrsta slátt og annan slátt. Þurfi að skrá þriðju uppskeru skal gera það í auðar línur á blaði ætluðu öðrum slætti.
Vinsamlegast notið prentstafi við skráningu. Blöð sem eru óskýr eða illa útfyllt munu tefja fyrir skráningu. </t>
  </si>
  <si>
    <r>
      <t>Rúmmetrar (m</t>
    </r>
    <r>
      <rPr>
        <b/>
        <vertAlign val="superscript"/>
        <sz val="14"/>
        <color theme="1"/>
        <rFont val="Calibri"/>
        <family val="2"/>
        <scheme val="minor"/>
      </rPr>
      <t xml:space="preserve">3 </t>
    </r>
    <r>
      <rPr>
        <b/>
        <sz val="14"/>
        <color theme="1"/>
        <rFont val="Calibri"/>
        <family val="2"/>
        <scheme val="minor"/>
      </rPr>
      <t>) í einingu</t>
    </r>
  </si>
  <si>
    <r>
      <t>Þurrefni í 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</si>
  <si>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t>1 Rúllur
2 Ferbaggar/Litlir baggar
3 Stæða úti/inni
4 Sekkir
5 Vagnar                            6 Hálmrúllur</t>
  </si>
  <si>
    <t>Minnisatriði:</t>
  </si>
  <si>
    <t>Leiðbeiningar um skráningu uppskeru og skýringar lykla</t>
  </si>
  <si>
    <t>Þessi atriði eru forskráð. Nýjar spildur þarf að skrá inn á blöðin</t>
  </si>
  <si>
    <t>Stærð á ferhyrningslaga stæðum, gryfjum og hlöðum má finna með því að                                               margfalda saman lengd, breidd og hæð.</t>
  </si>
  <si>
    <t>Skráið númerið sem spildan ber á túnkorti eða í jörð.is</t>
  </si>
  <si>
    <t>Skráið nafnið sem spildan ber á túnkorti eða í jörð.is</t>
  </si>
  <si>
    <t>Hér skal skrá tilbúnar grasfræblöndur.
Koma þarf fram hver söluaðili blöndunnar er og nafn hennar.</t>
  </si>
  <si>
    <t>Hér skal skrá tegund og yrki.</t>
  </si>
  <si>
    <t>Dreifing frá 1. ágúst 2018 til 31. júlí 2019</t>
  </si>
  <si>
    <t>Uppskera 2019</t>
  </si>
  <si>
    <t>Ræktun 2019</t>
  </si>
  <si>
    <r>
      <rPr>
        <b/>
        <sz val="24"/>
        <color theme="1"/>
        <rFont val="Calibri"/>
        <family val="2"/>
        <scheme val="minor"/>
      </rPr>
      <t>Áburðargjöf 2019</t>
    </r>
    <r>
      <rPr>
        <sz val="11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 xml:space="preserve">- </t>
    </r>
    <r>
      <rPr>
        <sz val="14"/>
        <color rgb="FFC00000"/>
        <rFont val="Calibri"/>
        <family val="2"/>
        <scheme val="minor"/>
      </rPr>
      <t>ekki er skylda að fylla út þetta blað til að vera þátttakandi í jarðræktarskýrsluhaldi</t>
    </r>
  </si>
  <si>
    <t>Ekki er skylda að fylla út þetta blað til að vera 
þátttakandi í jarðræktarskýrsluhaldi*</t>
  </si>
  <si>
    <t xml:space="preserve">*Ef um er að ræða grænfóður til beitar verður að skrá tilhögun beitar svo ræktun teljist styrkhæf  </t>
  </si>
  <si>
    <t>Ef spilda var beitt að hluta skráið stærð beitarhluta (ha)</t>
  </si>
  <si>
    <t>4 - Tangi</t>
  </si>
  <si>
    <t>Ekki er skylda að fylla út þetta blað til að vera 
þátttakandi í jarðræktarskýrsluhaldi</t>
  </si>
  <si>
    <t>Búfjáráburður 2019</t>
  </si>
  <si>
    <t>Litlir þurrheysbaggar</t>
  </si>
  <si>
    <t>A:  Afurðafóður fyrir mjólkurkýr og ær á sauðburði. Sáðgresi slegið fyrir skrið.</t>
  </si>
  <si>
    <t>Auðkenni spildu númer - nafn</t>
  </si>
  <si>
    <t>Auðkenni spildu    númer - nafn</t>
  </si>
  <si>
    <t>Auðkenni</t>
  </si>
  <si>
    <t>Bóndi</t>
  </si>
  <si>
    <t>Ef upplýsingar um landnúmer aukenni og stærð spildna er fyllt út hér að neðan munu þær upplýsingar koma inn forskráðar á skráningarblöðin.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</si>
</sst>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.0"/>
  </numFmts>
  <fonts count="4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3"/>
      <color rgb="FF0070C0"/>
      <name val="Calibri"/>
      <family val="2"/>
      <scheme val="minor"/>
    </font>
    <font>
      <sz val="14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rgb="FF0070C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 "/>
    </font>
    <font>
      <b/>
      <sz val="12"/>
      <color rgb="FF00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398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0" xfId="0" applyBorder="1"/>
    <xf numFmtId="0" fontId="0" fillId="0" borderId="8" xfId="0" applyBorder="1"/>
    <xf numFmtId="0" fontId="7" fillId="0" borderId="0" xfId="0" applyFont="1"/>
    <xf numFmtId="0" fontId="8" fillId="0" borderId="0" xfId="0" applyFont="1"/>
    <xf numFmtId="0" fontId="0" fillId="0" borderId="4" xfId="0" applyFill="1" applyBorder="1"/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0" fillId="0" borderId="3" xfId="0" applyBorder="1"/>
    <xf numFmtId="0" fontId="0" fillId="0" borderId="7" xfId="0" applyBorder="1"/>
    <xf numFmtId="0" fontId="5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8" xfId="0" applyFill="1" applyBorder="1"/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0" fillId="0" borderId="3" xfId="0" applyFill="1" applyBorder="1"/>
    <xf numFmtId="0" fontId="0" fillId="0" borderId="7" xfId="0" applyFill="1" applyBorder="1"/>
    <xf numFmtId="3" fontId="8" fillId="0" borderId="0" xfId="0" applyNumberFormat="1" applyFont="1" applyFill="1" applyAlignment="1">
      <alignment horizontal="left"/>
    </xf>
    <xf numFmtId="0" fontId="13" fillId="0" borderId="4" xfId="0" applyFont="1" applyFill="1" applyBorder="1" applyAlignment="1" applyProtection="1"/>
    <xf numFmtId="0" fontId="0" fillId="0" borderId="6" xfId="0" applyBorder="1"/>
    <xf numFmtId="0" fontId="0" fillId="0" borderId="9" xfId="0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4" xfId="0" applyNumberFormat="1" applyFill="1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0" fontId="13" fillId="0" borderId="15" xfId="0" applyFont="1" applyFill="1" applyBorder="1" applyAlignment="1" applyProtection="1"/>
    <xf numFmtId="0" fontId="13" fillId="0" borderId="16" xfId="0" applyFont="1" applyFill="1" applyBorder="1" applyAlignment="1" applyProtection="1"/>
    <xf numFmtId="0" fontId="13" fillId="0" borderId="8" xfId="0" applyFont="1" applyFill="1" applyBorder="1" applyAlignment="1" applyProtection="1"/>
    <xf numFmtId="0" fontId="2" fillId="0" borderId="18" xfId="0" applyFont="1" applyBorder="1" applyAlignment="1">
      <alignment wrapText="1"/>
    </xf>
    <xf numFmtId="164" fontId="8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22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0" fillId="0" borderId="25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8" xfId="0" applyFont="1" applyBorder="1" applyAlignment="1">
      <alignment horizontal="left" vertical="center"/>
    </xf>
    <xf numFmtId="0" fontId="0" fillId="0" borderId="27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29" xfId="0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2" fillId="0" borderId="28" xfId="0" applyFont="1" applyBorder="1" applyAlignment="1">
      <alignment horizontal="center"/>
    </xf>
    <xf numFmtId="9" fontId="0" fillId="0" borderId="24" xfId="0" applyNumberFormat="1" applyFill="1" applyBorder="1" applyAlignment="1">
      <alignment horizontal="center"/>
    </xf>
    <xf numFmtId="0" fontId="0" fillId="0" borderId="24" xfId="0" applyFill="1" applyBorder="1"/>
    <xf numFmtId="0" fontId="0" fillId="0" borderId="30" xfId="0" applyFill="1" applyBorder="1"/>
    <xf numFmtId="0" fontId="2" fillId="0" borderId="18" xfId="0" applyFont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19" fillId="0" borderId="19" xfId="0" applyFont="1" applyFill="1" applyBorder="1" applyAlignment="1">
      <alignment wrapText="1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1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center"/>
    </xf>
    <xf numFmtId="0" fontId="0" fillId="0" borderId="0" xfId="0" applyAlignment="1"/>
    <xf numFmtId="2" fontId="13" fillId="0" borderId="4" xfId="0" applyNumberFormat="1" applyFont="1" applyFill="1" applyBorder="1" applyAlignment="1" applyProtection="1"/>
    <xf numFmtId="2" fontId="13" fillId="0" borderId="8" xfId="0" applyNumberFormat="1" applyFont="1" applyFill="1" applyBorder="1" applyAlignment="1" applyProtection="1"/>
    <xf numFmtId="0" fontId="5" fillId="0" borderId="0" xfId="0" applyFont="1"/>
    <xf numFmtId="0" fontId="3" fillId="0" borderId="0" xfId="0" applyFont="1"/>
    <xf numFmtId="0" fontId="24" fillId="0" borderId="0" xfId="0" applyFont="1"/>
    <xf numFmtId="0" fontId="8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14" fillId="0" borderId="35" xfId="0" applyFont="1" applyFill="1" applyBorder="1" applyAlignment="1" applyProtection="1">
      <alignment horizontal="center" wrapText="1"/>
    </xf>
    <xf numFmtId="0" fontId="14" fillId="0" borderId="21" xfId="0" applyFont="1" applyBorder="1" applyAlignment="1">
      <alignment horizontal="center" wrapText="1"/>
    </xf>
    <xf numFmtId="0" fontId="13" fillId="0" borderId="18" xfId="0" applyFont="1" applyFill="1" applyBorder="1" applyAlignment="1" applyProtection="1"/>
    <xf numFmtId="0" fontId="0" fillId="0" borderId="19" xfId="0" applyBorder="1"/>
    <xf numFmtId="0" fontId="21" fillId="0" borderId="0" xfId="0" applyFont="1" applyAlignment="1">
      <alignment vertical="center"/>
    </xf>
    <xf numFmtId="0" fontId="0" fillId="0" borderId="35" xfId="0" applyBorder="1"/>
    <xf numFmtId="0" fontId="0" fillId="0" borderId="35" xfId="0" applyFill="1" applyBorder="1"/>
    <xf numFmtId="0" fontId="2" fillId="0" borderId="39" xfId="0" applyFont="1" applyBorder="1" applyAlignment="1">
      <alignment horizontal="center" wrapText="1"/>
    </xf>
    <xf numFmtId="0" fontId="2" fillId="0" borderId="35" xfId="0" applyFont="1" applyBorder="1" applyAlignment="1">
      <alignment horizontal="center"/>
    </xf>
    <xf numFmtId="0" fontId="2" fillId="0" borderId="35" xfId="0" applyFont="1" applyFill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32" xfId="0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164" fontId="5" fillId="0" borderId="0" xfId="0" applyNumberFormat="1" applyFont="1" applyFill="1" applyAlignment="1">
      <alignment horizontal="left"/>
    </xf>
    <xf numFmtId="0" fontId="5" fillId="0" borderId="0" xfId="0" applyFont="1" applyAlignment="1"/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0" fillId="0" borderId="3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6" fillId="0" borderId="0" xfId="0" applyFont="1" applyAlignment="1"/>
    <xf numFmtId="0" fontId="8" fillId="3" borderId="0" xfId="0" applyFont="1" applyFill="1" applyBorder="1"/>
    <xf numFmtId="0" fontId="1" fillId="3" borderId="0" xfId="0" applyFont="1" applyFill="1" applyBorder="1"/>
    <xf numFmtId="0" fontId="8" fillId="4" borderId="0" xfId="0" applyFont="1" applyFill="1" applyBorder="1"/>
    <xf numFmtId="0" fontId="1" fillId="4" borderId="0" xfId="0" applyFont="1" applyFill="1" applyBorder="1"/>
    <xf numFmtId="0" fontId="8" fillId="7" borderId="0" xfId="0" applyFont="1" applyFill="1" applyBorder="1"/>
    <xf numFmtId="0" fontId="1" fillId="7" borderId="0" xfId="0" applyFont="1" applyFill="1" applyBorder="1"/>
    <xf numFmtId="0" fontId="8" fillId="5" borderId="0" xfId="0" applyFont="1" applyFill="1" applyBorder="1"/>
    <xf numFmtId="0" fontId="1" fillId="5" borderId="0" xfId="0" applyFont="1" applyFill="1" applyBorder="1"/>
    <xf numFmtId="0" fontId="8" fillId="6" borderId="0" xfId="0" applyFont="1" applyFill="1" applyBorder="1"/>
    <xf numFmtId="0" fontId="1" fillId="6" borderId="0" xfId="0" applyFont="1" applyFill="1" applyBorder="1"/>
    <xf numFmtId="0" fontId="10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28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165" fontId="1" fillId="0" borderId="0" xfId="0" applyNumberFormat="1" applyFont="1" applyBorder="1" applyAlignment="1">
      <alignment vertical="top"/>
    </xf>
    <xf numFmtId="0" fontId="29" fillId="0" borderId="0" xfId="0" applyFont="1" applyBorder="1" applyAlignment="1"/>
    <xf numFmtId="0" fontId="1" fillId="0" borderId="0" xfId="0" applyFont="1" applyBorder="1" applyAlignment="1"/>
    <xf numFmtId="2" fontId="28" fillId="0" borderId="0" xfId="0" applyNumberFormat="1" applyFont="1" applyBorder="1" applyAlignment="1">
      <alignment vertical="top"/>
    </xf>
    <xf numFmtId="0" fontId="28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2" fontId="28" fillId="0" borderId="1" xfId="0" applyNumberFormat="1" applyFont="1" applyBorder="1" applyAlignment="1">
      <alignment vertical="top"/>
    </xf>
    <xf numFmtId="0" fontId="0" fillId="0" borderId="43" xfId="0" applyBorder="1"/>
    <xf numFmtId="0" fontId="31" fillId="0" borderId="0" xfId="0" applyFont="1" applyAlignment="1"/>
    <xf numFmtId="0" fontId="9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165" fontId="7" fillId="0" borderId="0" xfId="0" applyNumberFormat="1" applyFont="1" applyBorder="1" applyAlignment="1">
      <alignment vertical="top"/>
    </xf>
    <xf numFmtId="0" fontId="13" fillId="0" borderId="0" xfId="0" applyFont="1" applyFill="1" applyBorder="1" applyAlignment="1" applyProtection="1"/>
    <xf numFmtId="0" fontId="33" fillId="0" borderId="0" xfId="0" applyFont="1" applyFill="1" applyBorder="1" applyAlignment="1" applyProtection="1"/>
    <xf numFmtId="0" fontId="34" fillId="0" borderId="0" xfId="0" applyFont="1" applyFill="1" applyBorder="1" applyAlignment="1" applyProtection="1"/>
    <xf numFmtId="0" fontId="2" fillId="0" borderId="17" xfId="0" applyFont="1" applyBorder="1" applyAlignment="1">
      <alignment horizontal="center" wrapText="1"/>
    </xf>
    <xf numFmtId="0" fontId="36" fillId="0" borderId="18" xfId="0" applyFont="1" applyBorder="1" applyAlignment="1">
      <alignment horizontal="center" wrapText="1"/>
    </xf>
    <xf numFmtId="0" fontId="0" fillId="0" borderId="34" xfId="0" applyBorder="1" applyAlignment="1">
      <alignment textRotation="90"/>
    </xf>
    <xf numFmtId="0" fontId="0" fillId="0" borderId="35" xfId="0" applyFill="1" applyBorder="1" applyAlignment="1">
      <alignment textRotation="90"/>
    </xf>
    <xf numFmtId="0" fontId="0" fillId="0" borderId="32" xfId="0" applyFill="1" applyBorder="1" applyAlignment="1">
      <alignment textRotation="90"/>
    </xf>
    <xf numFmtId="0" fontId="37" fillId="0" borderId="0" xfId="0" applyFont="1"/>
    <xf numFmtId="0" fontId="1" fillId="0" borderId="0" xfId="0" applyFont="1"/>
    <xf numFmtId="0" fontId="2" fillId="0" borderId="43" xfId="0" applyFont="1" applyBorder="1"/>
    <xf numFmtId="0" fontId="1" fillId="0" borderId="43" xfId="0" applyFont="1" applyBorder="1"/>
    <xf numFmtId="0" fontId="28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6" fillId="0" borderId="0" xfId="0" applyFont="1" applyAlignment="1">
      <alignment vertical="center"/>
    </xf>
    <xf numFmtId="0" fontId="1" fillId="0" borderId="0" xfId="0" applyFont="1" applyAlignment="1"/>
    <xf numFmtId="0" fontId="5" fillId="0" borderId="0" xfId="0" applyFont="1" applyBorder="1"/>
    <xf numFmtId="0" fontId="2" fillId="0" borderId="0" xfId="0" applyFont="1" applyBorder="1"/>
    <xf numFmtId="0" fontId="6" fillId="0" borderId="29" xfId="0" applyFont="1" applyBorder="1"/>
    <xf numFmtId="0" fontId="0" fillId="0" borderId="27" xfId="0" applyBorder="1"/>
    <xf numFmtId="0" fontId="0" fillId="0" borderId="12" xfId="0" applyBorder="1"/>
    <xf numFmtId="0" fontId="0" fillId="0" borderId="11" xfId="0" applyBorder="1"/>
    <xf numFmtId="0" fontId="5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24" xfId="0" applyFont="1" applyBorder="1"/>
    <xf numFmtId="0" fontId="6" fillId="0" borderId="4" xfId="0" applyFont="1" applyBorder="1"/>
    <xf numFmtId="0" fontId="0" fillId="0" borderId="26" xfId="0" applyBorder="1"/>
    <xf numFmtId="0" fontId="1" fillId="0" borderId="25" xfId="0" applyFont="1" applyBorder="1"/>
    <xf numFmtId="0" fontId="0" fillId="0" borderId="25" xfId="0" applyBorder="1"/>
    <xf numFmtId="0" fontId="0" fillId="0" borderId="28" xfId="0" applyBorder="1"/>
    <xf numFmtId="0" fontId="1" fillId="0" borderId="22" xfId="0" applyFont="1" applyBorder="1"/>
    <xf numFmtId="0" fontId="1" fillId="0" borderId="23" xfId="0" applyFont="1" applyBorder="1"/>
    <xf numFmtId="0" fontId="0" fillId="0" borderId="1" xfId="0" applyBorder="1"/>
    <xf numFmtId="0" fontId="7" fillId="0" borderId="22" xfId="0" applyFont="1" applyBorder="1" applyAlignment="1">
      <alignment horizontal="left"/>
    </xf>
    <xf numFmtId="0" fontId="28" fillId="0" borderId="22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28" fillId="0" borderId="23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9" fillId="0" borderId="22" xfId="0" applyFont="1" applyBorder="1" applyAlignment="1">
      <alignment vertical="top"/>
    </xf>
    <xf numFmtId="0" fontId="1" fillId="0" borderId="12" xfId="0" applyFont="1" applyBorder="1" applyAlignment="1"/>
    <xf numFmtId="0" fontId="1" fillId="0" borderId="11" xfId="0" applyFont="1" applyBorder="1" applyAlignment="1"/>
    <xf numFmtId="0" fontId="27" fillId="0" borderId="23" xfId="0" applyFont="1" applyBorder="1" applyAlignment="1">
      <alignment vertical="top"/>
    </xf>
    <xf numFmtId="0" fontId="30" fillId="0" borderId="12" xfId="0" applyFont="1" applyBorder="1" applyAlignment="1">
      <alignment vertical="center"/>
    </xf>
    <xf numFmtId="0" fontId="6" fillId="0" borderId="24" xfId="0" applyFont="1" applyBorder="1" applyAlignment="1">
      <alignment horizontal="left"/>
    </xf>
    <xf numFmtId="0" fontId="21" fillId="2" borderId="39" xfId="0" applyFont="1" applyFill="1" applyBorder="1" applyAlignment="1">
      <alignment vertical="top"/>
    </xf>
    <xf numFmtId="0" fontId="21" fillId="2" borderId="12" xfId="0" applyFont="1" applyFill="1" applyBorder="1" applyAlignment="1">
      <alignment vertical="top"/>
    </xf>
    <xf numFmtId="0" fontId="7" fillId="6" borderId="22" xfId="0" applyFont="1" applyFill="1" applyBorder="1" applyAlignment="1"/>
    <xf numFmtId="0" fontId="8" fillId="6" borderId="12" xfId="0" applyFont="1" applyFill="1" applyBorder="1"/>
    <xf numFmtId="0" fontId="8" fillId="0" borderId="22" xfId="0" applyFont="1" applyBorder="1" applyAlignment="1">
      <alignment horizontal="right"/>
    </xf>
    <xf numFmtId="0" fontId="7" fillId="3" borderId="22" xfId="0" applyFont="1" applyFill="1" applyBorder="1" applyAlignment="1"/>
    <xf numFmtId="0" fontId="8" fillId="3" borderId="12" xfId="0" applyFont="1" applyFill="1" applyBorder="1"/>
    <xf numFmtId="0" fontId="7" fillId="4" borderId="22" xfId="0" applyFont="1" applyFill="1" applyBorder="1" applyAlignment="1"/>
    <xf numFmtId="0" fontId="8" fillId="4" borderId="12" xfId="0" applyFont="1" applyFill="1" applyBorder="1"/>
    <xf numFmtId="0" fontId="7" fillId="5" borderId="22" xfId="0" applyFont="1" applyFill="1" applyBorder="1" applyAlignment="1"/>
    <xf numFmtId="0" fontId="8" fillId="5" borderId="12" xfId="0" applyFont="1" applyFill="1" applyBorder="1"/>
    <xf numFmtId="0" fontId="7" fillId="7" borderId="22" xfId="0" applyFont="1" applyFill="1" applyBorder="1" applyAlignment="1"/>
    <xf numFmtId="0" fontId="8" fillId="7" borderId="12" xfId="0" applyFont="1" applyFill="1" applyBorder="1"/>
    <xf numFmtId="0" fontId="9" fillId="0" borderId="22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8" fillId="7" borderId="1" xfId="0" applyFont="1" applyFill="1" applyBorder="1"/>
    <xf numFmtId="0" fontId="1" fillId="7" borderId="1" xfId="0" applyFont="1" applyFill="1" applyBorder="1"/>
    <xf numFmtId="0" fontId="8" fillId="7" borderId="11" xfId="0" applyFont="1" applyFill="1" applyBorder="1"/>
    <xf numFmtId="0" fontId="6" fillId="0" borderId="0" xfId="0" applyFont="1" applyBorder="1"/>
    <xf numFmtId="0" fontId="1" fillId="0" borderId="0" xfId="0" applyFont="1" applyBorder="1"/>
    <xf numFmtId="0" fontId="40" fillId="0" borderId="43" xfId="0" applyFont="1" applyBorder="1"/>
    <xf numFmtId="0" fontId="7" fillId="0" borderId="0" xfId="0" applyFont="1" applyBorder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right"/>
    </xf>
    <xf numFmtId="0" fontId="6" fillId="0" borderId="0" xfId="0" applyFont="1" applyFill="1" applyAlignment="1"/>
    <xf numFmtId="0" fontId="35" fillId="0" borderId="0" xfId="0" applyFont="1"/>
    <xf numFmtId="0" fontId="7" fillId="0" borderId="0" xfId="0" applyFont="1" applyAlignment="1"/>
    <xf numFmtId="0" fontId="2" fillId="0" borderId="31" xfId="0" applyFont="1" applyBorder="1" applyAlignment="1"/>
    <xf numFmtId="0" fontId="2" fillId="0" borderId="32" xfId="0" applyFont="1" applyBorder="1" applyAlignment="1"/>
    <xf numFmtId="0" fontId="0" fillId="0" borderId="35" xfId="0" applyBorder="1" applyAlignment="1">
      <alignment textRotation="90"/>
    </xf>
    <xf numFmtId="0" fontId="0" fillId="0" borderId="21" xfId="0" applyFill="1" applyBorder="1" applyAlignment="1">
      <alignment textRotation="90"/>
    </xf>
    <xf numFmtId="2" fontId="34" fillId="0" borderId="0" xfId="0" applyNumberFormat="1" applyFont="1" applyFill="1" applyBorder="1" applyAlignment="1" applyProtection="1"/>
    <xf numFmtId="0" fontId="41" fillId="0" borderId="0" xfId="0" applyFont="1" applyAlignment="1"/>
    <xf numFmtId="0" fontId="2" fillId="0" borderId="18" xfId="0" applyFont="1" applyBorder="1" applyAlignment="1">
      <alignment vertical="center" wrapText="1"/>
    </xf>
    <xf numFmtId="165" fontId="0" fillId="0" borderId="4" xfId="0" applyNumberFormat="1" applyBorder="1" applyAlignment="1">
      <alignment horizontal="center"/>
    </xf>
    <xf numFmtId="1" fontId="0" fillId="0" borderId="24" xfId="0" applyNumberFormat="1" applyFill="1" applyBorder="1" applyAlignment="1">
      <alignment horizontal="center"/>
    </xf>
    <xf numFmtId="1" fontId="0" fillId="0" borderId="24" xfId="0" applyNumberFormat="1" applyFill="1" applyBorder="1"/>
    <xf numFmtId="1" fontId="0" fillId="0" borderId="30" xfId="0" applyNumberFormat="1" applyFill="1" applyBorder="1"/>
    <xf numFmtId="1" fontId="0" fillId="0" borderId="4" xfId="0" applyNumberFormat="1" applyFill="1" applyBorder="1" applyAlignment="1">
      <alignment horizontal="center"/>
    </xf>
    <xf numFmtId="1" fontId="0" fillId="0" borderId="4" xfId="0" applyNumberFormat="1" applyFill="1" applyBorder="1"/>
    <xf numFmtId="1" fontId="0" fillId="0" borderId="8" xfId="0" applyNumberFormat="1" applyFill="1" applyBorder="1"/>
    <xf numFmtId="165" fontId="0" fillId="0" borderId="4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3" fillId="0" borderId="15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2" fontId="13" fillId="0" borderId="48" xfId="0" applyNumberFormat="1" applyFont="1" applyFill="1" applyBorder="1" applyAlignment="1" applyProtection="1"/>
    <xf numFmtId="2" fontId="13" fillId="0" borderId="26" xfId="0" applyNumberFormat="1" applyFont="1" applyFill="1" applyBorder="1" applyAlignment="1" applyProtection="1"/>
    <xf numFmtId="2" fontId="13" fillId="0" borderId="49" xfId="0" applyNumberFormat="1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4" fillId="0" borderId="39" xfId="0" applyFont="1" applyFill="1" applyBorder="1" applyAlignment="1" applyProtection="1">
      <alignment horizontal="center" wrapText="1"/>
    </xf>
    <xf numFmtId="0" fontId="43" fillId="0" borderId="36" xfId="0" applyFont="1" applyFill="1" applyBorder="1" applyAlignment="1" applyProtection="1">
      <alignment horizontal="center" wrapText="1"/>
    </xf>
    <xf numFmtId="0" fontId="13" fillId="0" borderId="50" xfId="0" applyFont="1" applyFill="1" applyBorder="1" applyAlignment="1" applyProtection="1">
      <alignment horizontal="center"/>
    </xf>
    <xf numFmtId="0" fontId="42" fillId="0" borderId="52" xfId="0" applyFont="1" applyBorder="1" applyAlignment="1">
      <alignment horizontal="center" wrapText="1"/>
    </xf>
    <xf numFmtId="0" fontId="43" fillId="0" borderId="52" xfId="0" applyFont="1" applyFill="1" applyBorder="1" applyAlignment="1" applyProtection="1">
      <alignment horizontal="center" wrapText="1"/>
    </xf>
    <xf numFmtId="0" fontId="34" fillId="0" borderId="0" xfId="0" applyFont="1" applyFill="1" applyBorder="1" applyAlignment="1" applyProtection="1">
      <alignment horizontal="center"/>
    </xf>
    <xf numFmtId="2" fontId="13" fillId="0" borderId="11" xfId="0" applyNumberFormat="1" applyFont="1" applyFill="1" applyBorder="1" applyAlignment="1" applyProtection="1"/>
    <xf numFmtId="0" fontId="13" fillId="0" borderId="2" xfId="0" applyFont="1" applyFill="1" applyBorder="1" applyAlignment="1" applyProtection="1"/>
    <xf numFmtId="0" fontId="0" fillId="0" borderId="51" xfId="0" applyBorder="1"/>
    <xf numFmtId="0" fontId="14" fillId="0" borderId="54" xfId="0" applyFont="1" applyFill="1" applyBorder="1" applyAlignment="1" applyProtection="1">
      <alignment horizontal="center" wrapText="1"/>
    </xf>
    <xf numFmtId="0" fontId="14" fillId="0" borderId="53" xfId="0" applyFont="1" applyBorder="1" applyAlignment="1">
      <alignment horizontal="center" wrapText="1"/>
    </xf>
    <xf numFmtId="0" fontId="0" fillId="0" borderId="2" xfId="0" applyBorder="1"/>
    <xf numFmtId="0" fontId="14" fillId="0" borderId="55" xfId="0" applyFont="1" applyFill="1" applyBorder="1" applyAlignment="1" applyProtection="1">
      <alignment horizontal="center" wrapText="1"/>
    </xf>
    <xf numFmtId="0" fontId="14" fillId="0" borderId="54" xfId="0" applyFont="1" applyFill="1" applyBorder="1" applyAlignment="1" applyProtection="1">
      <alignment horizontal="center" vertical="center" wrapText="1"/>
    </xf>
    <xf numFmtId="2" fontId="13" fillId="0" borderId="2" xfId="0" applyNumberFormat="1" applyFont="1" applyFill="1" applyBorder="1" applyAlignment="1" applyProtection="1"/>
    <xf numFmtId="0" fontId="0" fillId="0" borderId="2" xfId="0" applyFill="1" applyBorder="1"/>
    <xf numFmtId="9" fontId="0" fillId="0" borderId="2" xfId="0" applyNumberFormat="1" applyFill="1" applyBorder="1" applyAlignment="1">
      <alignment horizontal="center"/>
    </xf>
    <xf numFmtId="9" fontId="0" fillId="0" borderId="23" xfId="0" applyNumberFormat="1" applyFill="1" applyBorder="1" applyAlignment="1">
      <alignment horizontal="center"/>
    </xf>
    <xf numFmtId="0" fontId="7" fillId="0" borderId="52" xfId="0" applyFont="1" applyBorder="1" applyAlignment="1">
      <alignment horizontal="center" wrapText="1"/>
    </xf>
    <xf numFmtId="0" fontId="2" fillId="0" borderId="54" xfId="0" applyFont="1" applyBorder="1" applyAlignment="1">
      <alignment wrapText="1"/>
    </xf>
    <xf numFmtId="0" fontId="2" fillId="0" borderId="54" xfId="0" applyFont="1" applyBorder="1" applyAlignment="1">
      <alignment horizontal="center" wrapText="1"/>
    </xf>
    <xf numFmtId="0" fontId="36" fillId="0" borderId="54" xfId="0" applyFont="1" applyBorder="1" applyAlignment="1">
      <alignment horizontal="center" wrapText="1"/>
    </xf>
    <xf numFmtId="0" fontId="2" fillId="0" borderId="54" xfId="0" applyFont="1" applyFill="1" applyBorder="1" applyAlignment="1">
      <alignment horizontal="center" wrapText="1"/>
    </xf>
    <xf numFmtId="0" fontId="2" fillId="0" borderId="54" xfId="0" applyFont="1" applyBorder="1" applyAlignment="1">
      <alignment horizontal="center" vertical="center" wrapText="1"/>
    </xf>
    <xf numFmtId="0" fontId="19" fillId="0" borderId="53" xfId="0" applyFont="1" applyFill="1" applyBorder="1" applyAlignment="1">
      <alignment wrapText="1"/>
    </xf>
    <xf numFmtId="0" fontId="0" fillId="0" borderId="3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6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23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38" fillId="2" borderId="45" xfId="0" applyFont="1" applyFill="1" applyBorder="1" applyAlignment="1">
      <alignment horizontal="left" vertical="top" wrapText="1"/>
    </xf>
    <xf numFmtId="0" fontId="38" fillId="2" borderId="42" xfId="0" applyFont="1" applyFill="1" applyBorder="1" applyAlignment="1">
      <alignment horizontal="left" vertical="top" wrapText="1"/>
    </xf>
    <xf numFmtId="0" fontId="38" fillId="2" borderId="22" xfId="0" applyFont="1" applyFill="1" applyBorder="1" applyAlignment="1">
      <alignment horizontal="left" vertical="top" wrapText="1"/>
    </xf>
    <xf numFmtId="0" fontId="38" fillId="2" borderId="0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46" xfId="0" applyNumberFormat="1" applyBorder="1" applyAlignment="1">
      <alignment horizontal="center" vertical="center"/>
    </xf>
    <xf numFmtId="165" fontId="0" fillId="0" borderId="47" xfId="0" applyNumberFormat="1" applyBorder="1" applyAlignment="1">
      <alignment horizontal="center" vertical="center"/>
    </xf>
    <xf numFmtId="0" fontId="2" fillId="0" borderId="40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0" fillId="0" borderId="3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3" fillId="0" borderId="31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14" fontId="0" fillId="0" borderId="32" xfId="0" applyNumberForma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14" fontId="0" fillId="0" borderId="21" xfId="0" applyNumberFormat="1" applyFill="1" applyBorder="1" applyAlignment="1">
      <alignment horizontal="center" vertical="center"/>
    </xf>
    <xf numFmtId="14" fontId="0" fillId="0" borderId="20" xfId="0" applyNumberFormat="1" applyFill="1" applyBorder="1" applyAlignment="1">
      <alignment horizontal="center" vertical="center"/>
    </xf>
    <xf numFmtId="14" fontId="0" fillId="0" borderId="41" xfId="0" applyNumberFormat="1" applyFill="1" applyBorder="1" applyAlignment="1">
      <alignment horizontal="center" vertical="center"/>
    </xf>
  </cellXfs>
  <cellStyles count="23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  <cellStyle name="Normal 2" xfId="1" xr:uid="{00000000-0005-0000-0000-000015000000}"/>
    <cellStyle name="Normal 3" xfId="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76200</xdr:rowOff>
    </xdr:from>
    <xdr:to>
      <xdr:col>10</xdr:col>
      <xdr:colOff>114300</xdr:colOff>
      <xdr:row>16</xdr:row>
      <xdr:rowOff>142874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1BC8B54-A1F5-4CC9-8EEA-3BB5F991E79A}"/>
            </a:ext>
          </a:extLst>
        </xdr:cNvPr>
        <xdr:cNvSpPr txBox="1"/>
      </xdr:nvSpPr>
      <xdr:spPr>
        <a:xfrm>
          <a:off x="1323975" y="2552700"/>
          <a:ext cx="4886325" cy="638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400" b="1" i="1">
              <a:solidFill>
                <a:srgbClr val="FF0000"/>
              </a:solidFill>
            </a:rPr>
            <a:t>Athugið að ef um er að ræða grænfóður til beitar verður að skrá tilhögun</a:t>
          </a:r>
          <a:r>
            <a:rPr lang="is-IS" sz="1400" b="1" i="1" baseline="0">
              <a:solidFill>
                <a:srgbClr val="FF0000"/>
              </a:solidFill>
            </a:rPr>
            <a:t> beitar svo ræktun teljist styrkhæf </a:t>
          </a:r>
          <a:r>
            <a:rPr lang="is-IS" sz="1400" b="1" i="1">
              <a:solidFill>
                <a:srgbClr val="FF0000"/>
              </a:solidFill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11</xdr:row>
      <xdr:rowOff>76201</xdr:rowOff>
    </xdr:from>
    <xdr:to>
      <xdr:col>7</xdr:col>
      <xdr:colOff>1400175</xdr:colOff>
      <xdr:row>15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86C2C2D-A03F-485E-AB10-CE79C7AB6700}"/>
            </a:ext>
          </a:extLst>
        </xdr:cNvPr>
        <xdr:cNvSpPr txBox="1"/>
      </xdr:nvSpPr>
      <xdr:spPr>
        <a:xfrm>
          <a:off x="2819400" y="2600326"/>
          <a:ext cx="3514725" cy="790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400" b="1" i="1">
              <a:solidFill>
                <a:srgbClr val="FF0000"/>
              </a:solidFill>
            </a:rPr>
            <a:t>Í þessu tilviki er vetrarrepja</a:t>
          </a:r>
          <a:r>
            <a:rPr lang="is-IS" sz="1400" b="1" i="1" baseline="0">
              <a:solidFill>
                <a:srgbClr val="FF0000"/>
              </a:solidFill>
            </a:rPr>
            <a:t> ræktuð í 0,5 ha en heildarstærð túnspildunnar er 1,5 ha. Þennan hluta þarf að hnita sem nýja spildu.</a:t>
          </a:r>
          <a:endParaRPr lang="is-IS" sz="1400" b="1" i="1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&#240;finna/Desktop/RML/Sk&#253;rsluhaldsbl&#246;&#240;%20til%20a&#240;%20senda%20b&#230;ndum%202019GL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ldur"/>
      <sheetName val="Ræktunarskráning"/>
      <sheetName val="Uppskeruskráning"/>
      <sheetName val="Áburðargjöf"/>
      <sheetName val="Beitarskráning"/>
      <sheetName val="Sheet1"/>
      <sheetName val="Sheet2"/>
      <sheetName val="Búfjáráburðarnotkun"/>
      <sheetName val="Leiðbeiningar uppskera"/>
      <sheetName val="Uppskera sýnishorn"/>
      <sheetName val="Leiðbeiningar ræktun"/>
      <sheetName val="Ræktun sýnishorn"/>
    </sheetNames>
    <sheetDataSet>
      <sheetData sheetId="0"/>
      <sheetData sheetId="1"/>
      <sheetData sheetId="2">
        <row r="2">
          <cell r="B2" t="str">
            <v>Bóndi</v>
          </cell>
          <cell r="H2" t="str">
            <v>Bær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66089-B89C-455D-8140-BDF66D11FEAB}">
  <dimension ref="A4:C71"/>
  <sheetViews>
    <sheetView tabSelected="1" workbookViewId="0">
      <selection activeCell="A11" sqref="A11"/>
    </sheetView>
  </sheetViews>
  <sheetFormatPr defaultRowHeight="15"/>
  <cols>
    <col min="1" max="1" width="12.85546875" customWidth="1"/>
    <col min="2" max="2" width="15.28515625" customWidth="1"/>
  </cols>
  <sheetData>
    <row r="4" spans="1:3">
      <c r="A4" t="s">
        <v>242</v>
      </c>
    </row>
    <row r="6" spans="1:3">
      <c r="A6" t="s">
        <v>182</v>
      </c>
      <c r="B6" t="s">
        <v>241</v>
      </c>
    </row>
    <row r="7" spans="1:3">
      <c r="A7" t="s">
        <v>183</v>
      </c>
      <c r="B7" t="s">
        <v>183</v>
      </c>
    </row>
    <row r="8" spans="1:3">
      <c r="A8" t="s">
        <v>19</v>
      </c>
      <c r="B8" s="15">
        <v>9999991</v>
      </c>
    </row>
    <row r="10" spans="1:3">
      <c r="A10" s="149" t="s">
        <v>181</v>
      </c>
      <c r="B10" s="149" t="s">
        <v>240</v>
      </c>
      <c r="C10" s="149" t="s">
        <v>15</v>
      </c>
    </row>
    <row r="11" spans="1:3">
      <c r="A11" s="150"/>
      <c r="B11" s="251"/>
      <c r="C11" s="227"/>
    </row>
    <row r="12" spans="1:3">
      <c r="A12" s="150"/>
      <c r="B12" s="251"/>
      <c r="C12" s="227"/>
    </row>
    <row r="13" spans="1:3">
      <c r="A13" s="150"/>
      <c r="B13" s="251"/>
      <c r="C13" s="227"/>
    </row>
    <row r="14" spans="1:3">
      <c r="A14" s="150"/>
      <c r="B14" s="251"/>
      <c r="C14" s="227"/>
    </row>
    <row r="15" spans="1:3">
      <c r="A15" s="150"/>
      <c r="B15" s="251"/>
      <c r="C15" s="227"/>
    </row>
    <row r="16" spans="1:3">
      <c r="A16" s="150"/>
      <c r="B16" s="251"/>
      <c r="C16" s="227"/>
    </row>
    <row r="17" spans="1:3">
      <c r="A17" s="150"/>
      <c r="B17" s="251"/>
      <c r="C17" s="227"/>
    </row>
    <row r="18" spans="1:3">
      <c r="A18" s="150"/>
      <c r="B18" s="251"/>
      <c r="C18" s="227"/>
    </row>
    <row r="19" spans="1:3">
      <c r="A19" s="150"/>
      <c r="B19" s="251"/>
      <c r="C19" s="227"/>
    </row>
    <row r="20" spans="1:3">
      <c r="A20" s="150"/>
      <c r="B20" s="251"/>
      <c r="C20" s="227"/>
    </row>
    <row r="21" spans="1:3">
      <c r="A21" s="150"/>
      <c r="B21" s="251"/>
      <c r="C21" s="227"/>
    </row>
    <row r="22" spans="1:3">
      <c r="A22" s="150"/>
      <c r="B22" s="251"/>
      <c r="C22" s="227"/>
    </row>
    <row r="23" spans="1:3">
      <c r="A23" s="150"/>
      <c r="B23" s="251"/>
      <c r="C23" s="150"/>
    </row>
    <row r="24" spans="1:3">
      <c r="A24" s="150"/>
      <c r="B24" s="251"/>
      <c r="C24" s="150"/>
    </row>
    <row r="25" spans="1:3">
      <c r="A25" s="150"/>
      <c r="B25" s="251"/>
      <c r="C25" s="150"/>
    </row>
    <row r="26" spans="1:3">
      <c r="A26" s="150"/>
      <c r="B26" s="251"/>
      <c r="C26" s="150"/>
    </row>
    <row r="27" spans="1:3">
      <c r="A27" s="150"/>
      <c r="B27" s="251"/>
      <c r="C27" s="150"/>
    </row>
    <row r="28" spans="1:3">
      <c r="A28" s="150"/>
      <c r="B28" s="251"/>
      <c r="C28" s="150"/>
    </row>
    <row r="29" spans="1:3">
      <c r="A29" s="150"/>
      <c r="B29" s="251"/>
      <c r="C29" s="150"/>
    </row>
    <row r="30" spans="1:3">
      <c r="A30" s="150"/>
      <c r="B30" s="251"/>
      <c r="C30" s="150"/>
    </row>
    <row r="31" spans="1:3">
      <c r="A31" s="150"/>
      <c r="B31" s="251"/>
      <c r="C31" s="150"/>
    </row>
    <row r="32" spans="1:3">
      <c r="A32" s="150"/>
      <c r="B32" s="251"/>
      <c r="C32" s="150"/>
    </row>
    <row r="33" spans="1:3">
      <c r="A33" s="150"/>
      <c r="B33" s="251"/>
      <c r="C33" s="150"/>
    </row>
    <row r="34" spans="1:3">
      <c r="A34" s="150"/>
      <c r="B34" s="251"/>
      <c r="C34" s="150"/>
    </row>
    <row r="35" spans="1:3">
      <c r="A35" s="150"/>
      <c r="B35" s="251"/>
      <c r="C35" s="150"/>
    </row>
    <row r="36" spans="1:3">
      <c r="B36" s="245"/>
      <c r="C36" s="148"/>
    </row>
    <row r="37" spans="1:3">
      <c r="B37" s="245"/>
      <c r="C37" s="148"/>
    </row>
    <row r="38" spans="1:3">
      <c r="B38" s="245"/>
      <c r="C38" s="148"/>
    </row>
    <row r="39" spans="1:3">
      <c r="B39" s="245"/>
      <c r="C39" s="148"/>
    </row>
    <row r="40" spans="1:3">
      <c r="B40" s="245"/>
      <c r="C40" s="148"/>
    </row>
    <row r="41" spans="1:3">
      <c r="B41" s="245"/>
      <c r="C41" s="148"/>
    </row>
    <row r="42" spans="1:3">
      <c r="B42" s="245"/>
      <c r="C42" s="148"/>
    </row>
    <row r="43" spans="1:3">
      <c r="B43" s="245"/>
      <c r="C43" s="148"/>
    </row>
    <row r="44" spans="1:3">
      <c r="B44" s="245"/>
      <c r="C44" s="148"/>
    </row>
    <row r="45" spans="1:3">
      <c r="B45" s="245"/>
      <c r="C45" s="148"/>
    </row>
    <row r="46" spans="1:3">
      <c r="B46" s="245"/>
      <c r="C46" s="148"/>
    </row>
    <row r="47" spans="1:3">
      <c r="B47" s="245"/>
      <c r="C47" s="148"/>
    </row>
    <row r="48" spans="1:3">
      <c r="B48" s="245"/>
      <c r="C48" s="148"/>
    </row>
    <row r="49" spans="2:3">
      <c r="B49" s="245"/>
      <c r="C49" s="148"/>
    </row>
    <row r="50" spans="2:3">
      <c r="B50" s="245"/>
      <c r="C50" s="148"/>
    </row>
    <row r="51" spans="2:3">
      <c r="B51" s="245"/>
      <c r="C51" s="148"/>
    </row>
    <row r="52" spans="2:3">
      <c r="B52" s="245"/>
      <c r="C52" s="148"/>
    </row>
    <row r="53" spans="2:3">
      <c r="B53" s="245"/>
      <c r="C53" s="148"/>
    </row>
    <row r="54" spans="2:3">
      <c r="B54" s="245"/>
      <c r="C54" s="148"/>
    </row>
    <row r="55" spans="2:3">
      <c r="B55" s="245"/>
      <c r="C55" s="148"/>
    </row>
    <row r="56" spans="2:3">
      <c r="B56" s="245"/>
      <c r="C56" s="148"/>
    </row>
    <row r="57" spans="2:3">
      <c r="B57" s="245"/>
      <c r="C57" s="148"/>
    </row>
    <row r="58" spans="2:3">
      <c r="B58" s="245"/>
      <c r="C58" s="148"/>
    </row>
    <row r="59" spans="2:3">
      <c r="B59" s="245"/>
      <c r="C59" s="148"/>
    </row>
    <row r="60" spans="2:3">
      <c r="B60" s="245"/>
      <c r="C60" s="148"/>
    </row>
    <row r="61" spans="2:3">
      <c r="B61" s="245"/>
      <c r="C61" s="148"/>
    </row>
    <row r="62" spans="2:3">
      <c r="B62" s="245"/>
      <c r="C62" s="148"/>
    </row>
    <row r="63" spans="2:3">
      <c r="B63" s="245"/>
      <c r="C63" s="148"/>
    </row>
    <row r="64" spans="2:3">
      <c r="B64" s="245"/>
      <c r="C64" s="148"/>
    </row>
    <row r="65" spans="2:3">
      <c r="B65" s="245"/>
      <c r="C65" s="148"/>
    </row>
    <row r="66" spans="2:3">
      <c r="B66" s="245"/>
      <c r="C66" s="148"/>
    </row>
    <row r="67" spans="2:3">
      <c r="B67" s="245"/>
      <c r="C67" s="148"/>
    </row>
    <row r="68" spans="2:3">
      <c r="B68" s="245"/>
      <c r="C68" s="148"/>
    </row>
    <row r="69" spans="2:3">
      <c r="B69" s="245"/>
      <c r="C69" s="148"/>
    </row>
    <row r="70" spans="2:3">
      <c r="B70" s="245"/>
      <c r="C70" s="148"/>
    </row>
    <row r="71" spans="2:3">
      <c r="B71" s="148"/>
      <c r="C71" s="14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69"/>
  <sheetViews>
    <sheetView workbookViewId="0">
      <selection activeCell="O29" sqref="O29"/>
    </sheetView>
  </sheetViews>
  <sheetFormatPr defaultColWidth="8.85546875" defaultRowHeight="15"/>
  <cols>
    <col min="1" max="1" width="13.7109375" customWidth="1"/>
    <col min="2" max="2" width="3.85546875" customWidth="1"/>
    <col min="15" max="15" width="8.85546875" customWidth="1"/>
    <col min="16" max="16" width="108.28515625" customWidth="1"/>
  </cols>
  <sheetData>
    <row r="1" spans="1:20">
      <c r="A1" s="356" t="s">
        <v>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2" spans="1:20" ht="15" customHeight="1">
      <c r="A2" s="366"/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P2" s="364" t="s">
        <v>20</v>
      </c>
      <c r="Q2" s="218"/>
      <c r="R2" s="218"/>
    </row>
    <row r="3" spans="1:20" ht="15" customHeight="1">
      <c r="A3" s="366"/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P3" s="365"/>
      <c r="Q3" s="218"/>
      <c r="R3" s="218"/>
    </row>
    <row r="4" spans="1:20" ht="1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P4" s="371" t="s">
        <v>222</v>
      </c>
      <c r="Q4" s="216"/>
      <c r="R4" s="216"/>
    </row>
    <row r="5" spans="1:20" ht="15" customHeight="1">
      <c r="A5" s="361" t="s">
        <v>20</v>
      </c>
      <c r="B5" s="361"/>
      <c r="C5" s="361"/>
      <c r="D5" s="361" t="s">
        <v>4</v>
      </c>
      <c r="E5" s="361"/>
      <c r="F5" s="361"/>
      <c r="G5" s="361"/>
      <c r="H5" s="361"/>
      <c r="I5" s="367" t="s">
        <v>22</v>
      </c>
      <c r="J5" s="367"/>
      <c r="K5" s="367"/>
      <c r="L5" s="367"/>
      <c r="M5" s="367"/>
      <c r="N5" s="367"/>
      <c r="P5" s="372"/>
      <c r="Q5" s="216"/>
      <c r="R5" s="216"/>
    </row>
    <row r="6" spans="1:20" ht="11.45" customHeight="1">
      <c r="A6" s="361"/>
      <c r="B6" s="361"/>
      <c r="C6" s="361"/>
      <c r="D6" s="361"/>
      <c r="E6" s="361"/>
      <c r="F6" s="361"/>
      <c r="G6" s="361"/>
      <c r="H6" s="361"/>
      <c r="I6" s="367"/>
      <c r="J6" s="367"/>
      <c r="K6" s="367"/>
      <c r="L6" s="367"/>
      <c r="M6" s="367"/>
      <c r="N6" s="367"/>
      <c r="P6" s="364" t="s">
        <v>17</v>
      </c>
      <c r="Q6" s="216"/>
      <c r="R6" s="216"/>
    </row>
    <row r="7" spans="1:20" ht="15" customHeight="1">
      <c r="A7" s="368" t="s">
        <v>7</v>
      </c>
      <c r="B7" s="368"/>
      <c r="C7" s="368"/>
      <c r="D7" s="362" t="s">
        <v>118</v>
      </c>
      <c r="E7" s="362"/>
      <c r="F7" s="362"/>
      <c r="G7" s="362"/>
      <c r="H7" s="362"/>
      <c r="I7" s="362" t="s">
        <v>64</v>
      </c>
      <c r="J7" s="362"/>
      <c r="K7" s="362"/>
      <c r="L7" s="362"/>
      <c r="M7" s="362"/>
      <c r="N7" s="362"/>
      <c r="P7" s="365"/>
      <c r="Q7" s="216"/>
      <c r="R7" s="216"/>
    </row>
    <row r="8" spans="1:20" ht="15" customHeight="1">
      <c r="A8" s="368"/>
      <c r="B8" s="368"/>
      <c r="C8" s="368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P8" s="371" t="s">
        <v>223</v>
      </c>
      <c r="Q8" s="216"/>
      <c r="R8" s="216"/>
    </row>
    <row r="9" spans="1:20" ht="15" customHeight="1">
      <c r="A9" s="368"/>
      <c r="B9" s="368"/>
      <c r="C9" s="368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P9" s="372"/>
    </row>
    <row r="10" spans="1:20" ht="15" customHeight="1">
      <c r="A10" s="368"/>
      <c r="B10" s="368"/>
      <c r="C10" s="368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P10" s="364" t="s">
        <v>15</v>
      </c>
      <c r="Q10" s="162"/>
      <c r="R10" s="162"/>
    </row>
    <row r="11" spans="1:20" ht="15" customHeight="1">
      <c r="A11" s="368"/>
      <c r="B11" s="368"/>
      <c r="C11" s="368"/>
      <c r="D11" s="362"/>
      <c r="E11" s="362"/>
      <c r="F11" s="362"/>
      <c r="G11" s="362"/>
      <c r="H11" s="362"/>
      <c r="I11" s="360" t="s">
        <v>9</v>
      </c>
      <c r="J11" s="360"/>
      <c r="K11" s="360"/>
      <c r="L11" s="360"/>
      <c r="M11" s="360"/>
      <c r="N11" s="360"/>
      <c r="P11" s="365"/>
      <c r="Q11" s="162"/>
      <c r="R11" s="162"/>
    </row>
    <row r="12" spans="1:20" ht="15" customHeight="1">
      <c r="D12" s="362"/>
      <c r="E12" s="362"/>
      <c r="F12" s="362"/>
      <c r="G12" s="362"/>
      <c r="H12" s="362"/>
      <c r="I12" s="360"/>
      <c r="J12" s="360"/>
      <c r="K12" s="360"/>
      <c r="L12" s="360"/>
      <c r="M12" s="360"/>
      <c r="N12" s="360"/>
      <c r="P12" s="371" t="s">
        <v>150</v>
      </c>
      <c r="Q12" s="216"/>
      <c r="R12" s="216"/>
    </row>
    <row r="13" spans="1:20" ht="15" customHeight="1">
      <c r="A13" s="361" t="s">
        <v>17</v>
      </c>
      <c r="B13" s="361"/>
      <c r="C13" s="361"/>
      <c r="D13" s="362"/>
      <c r="E13" s="362"/>
      <c r="F13" s="362"/>
      <c r="G13" s="362"/>
      <c r="H13" s="362"/>
      <c r="I13" s="362" t="s">
        <v>120</v>
      </c>
      <c r="J13" s="362"/>
      <c r="K13" s="362"/>
      <c r="L13" s="362"/>
      <c r="M13" s="362"/>
      <c r="N13" s="362"/>
      <c r="P13" s="371"/>
      <c r="Q13" s="216"/>
      <c r="R13" s="216"/>
    </row>
    <row r="14" spans="1:20" ht="15" customHeight="1">
      <c r="A14" s="361"/>
      <c r="B14" s="361"/>
      <c r="C14" s="361"/>
      <c r="D14" s="362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P14" s="372"/>
      <c r="Q14" s="216"/>
      <c r="R14" s="216"/>
    </row>
    <row r="15" spans="1:20" ht="15" customHeight="1">
      <c r="A15" s="368" t="s">
        <v>8</v>
      </c>
      <c r="B15" s="368"/>
      <c r="C15" s="368"/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P15" s="364" t="s">
        <v>4</v>
      </c>
      <c r="Q15" s="162"/>
      <c r="R15" s="162"/>
      <c r="S15" s="162"/>
      <c r="T15" s="162"/>
    </row>
    <row r="16" spans="1:20" ht="15" customHeight="1">
      <c r="A16" s="368"/>
      <c r="B16" s="368"/>
      <c r="C16" s="368"/>
      <c r="D16" s="362"/>
      <c r="E16" s="362"/>
      <c r="F16" s="362"/>
      <c r="G16" s="362"/>
      <c r="H16" s="362"/>
      <c r="I16" s="362"/>
      <c r="J16" s="362"/>
      <c r="K16" s="362"/>
      <c r="L16" s="362"/>
      <c r="M16" s="362"/>
      <c r="N16" s="362"/>
      <c r="P16" s="365"/>
      <c r="Q16" s="162"/>
      <c r="R16" s="162"/>
      <c r="S16" s="162"/>
      <c r="T16" s="162"/>
    </row>
    <row r="17" spans="1:20" ht="15" customHeight="1">
      <c r="A17" s="368"/>
      <c r="B17" s="368"/>
      <c r="C17" s="368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P17" s="371" t="s">
        <v>118</v>
      </c>
      <c r="Q17" s="217"/>
      <c r="R17" s="217"/>
      <c r="S17" s="217"/>
      <c r="T17" s="217"/>
    </row>
    <row r="18" spans="1:20" ht="15" customHeight="1">
      <c r="A18" s="368"/>
      <c r="B18" s="368"/>
      <c r="C18" s="368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P18" s="371"/>
      <c r="Q18" s="217"/>
      <c r="R18" s="217"/>
      <c r="S18" s="217"/>
      <c r="T18" s="217"/>
    </row>
    <row r="19" spans="1:20" ht="15" customHeight="1">
      <c r="A19" s="368"/>
      <c r="B19" s="368"/>
      <c r="C19" s="368"/>
      <c r="D19" s="362"/>
      <c r="E19" s="362"/>
      <c r="F19" s="362"/>
      <c r="G19" s="362"/>
      <c r="H19" s="362"/>
      <c r="I19" s="367" t="s">
        <v>22</v>
      </c>
      <c r="J19" s="367"/>
      <c r="K19" s="367"/>
      <c r="L19" s="367"/>
      <c r="M19" s="367"/>
      <c r="N19" s="367"/>
      <c r="P19" s="371"/>
      <c r="Q19" s="217"/>
      <c r="R19" s="217"/>
      <c r="S19" s="217"/>
      <c r="T19" s="217"/>
    </row>
    <row r="20" spans="1:20" ht="15" customHeight="1">
      <c r="D20" s="362"/>
      <c r="E20" s="362"/>
      <c r="F20" s="362"/>
      <c r="G20" s="362"/>
      <c r="H20" s="362"/>
      <c r="I20" s="367"/>
      <c r="J20" s="367"/>
      <c r="K20" s="367"/>
      <c r="L20" s="367"/>
      <c r="M20" s="367"/>
      <c r="N20" s="367"/>
      <c r="P20" s="371"/>
      <c r="Q20" s="217"/>
      <c r="R20" s="217"/>
      <c r="S20" s="217"/>
      <c r="T20" s="217"/>
    </row>
    <row r="21" spans="1:20" ht="15" customHeight="1">
      <c r="A21" s="361" t="s">
        <v>15</v>
      </c>
      <c r="B21" s="361"/>
      <c r="C21" s="361"/>
      <c r="D21" s="362"/>
      <c r="E21" s="362"/>
      <c r="F21" s="362"/>
      <c r="G21" s="362"/>
      <c r="H21" s="362"/>
      <c r="I21" s="362" t="s">
        <v>65</v>
      </c>
      <c r="J21" s="362"/>
      <c r="K21" s="362"/>
      <c r="L21" s="362"/>
      <c r="M21" s="362"/>
      <c r="N21" s="362"/>
      <c r="P21" s="371"/>
      <c r="Q21" s="217"/>
      <c r="R21" s="217"/>
      <c r="S21" s="217"/>
      <c r="T21" s="217"/>
    </row>
    <row r="22" spans="1:20" ht="15" customHeight="1">
      <c r="A22" s="361"/>
      <c r="B22" s="361"/>
      <c r="C22" s="361"/>
      <c r="D22" s="362"/>
      <c r="E22" s="362"/>
      <c r="F22" s="362"/>
      <c r="G22" s="362"/>
      <c r="H22" s="362"/>
      <c r="I22" s="362"/>
      <c r="J22" s="362"/>
      <c r="K22" s="362"/>
      <c r="L22" s="362"/>
      <c r="M22" s="362"/>
      <c r="N22" s="362"/>
      <c r="P22" s="371"/>
      <c r="Q22" s="217"/>
      <c r="R22" s="217"/>
      <c r="S22" s="217"/>
      <c r="T22" s="217"/>
    </row>
    <row r="23" spans="1:20" ht="15" customHeight="1">
      <c r="A23" s="362" t="s">
        <v>150</v>
      </c>
      <c r="B23" s="362"/>
      <c r="C23" s="362"/>
      <c r="D23" s="360" t="s">
        <v>24</v>
      </c>
      <c r="E23" s="360"/>
      <c r="F23" s="360"/>
      <c r="G23" s="360"/>
      <c r="H23" s="360"/>
      <c r="I23" s="362"/>
      <c r="J23" s="362"/>
      <c r="K23" s="362"/>
      <c r="L23" s="362"/>
      <c r="M23" s="362"/>
      <c r="N23" s="362"/>
      <c r="P23" s="371"/>
      <c r="Q23" s="217"/>
      <c r="R23" s="217"/>
      <c r="S23" s="217"/>
      <c r="T23" s="217"/>
    </row>
    <row r="24" spans="1:20" ht="15" customHeight="1">
      <c r="A24" s="362"/>
      <c r="B24" s="362"/>
      <c r="C24" s="362"/>
      <c r="D24" s="360"/>
      <c r="E24" s="360"/>
      <c r="F24" s="360"/>
      <c r="G24" s="360"/>
      <c r="H24" s="360"/>
      <c r="I24" s="361" t="s">
        <v>66</v>
      </c>
      <c r="J24" s="361"/>
      <c r="K24" s="361"/>
      <c r="L24" s="361"/>
      <c r="M24" s="361"/>
      <c r="N24" s="361"/>
      <c r="P24" s="371"/>
      <c r="Q24" s="217"/>
      <c r="R24" s="217"/>
      <c r="S24" s="217"/>
      <c r="T24" s="217"/>
    </row>
    <row r="25" spans="1:20" ht="15" customHeight="1">
      <c r="A25" s="362"/>
      <c r="B25" s="362"/>
      <c r="C25" s="362"/>
      <c r="D25" s="362" t="s">
        <v>119</v>
      </c>
      <c r="E25" s="362"/>
      <c r="F25" s="362"/>
      <c r="G25" s="362"/>
      <c r="H25" s="362"/>
      <c r="I25" s="361"/>
      <c r="J25" s="361"/>
      <c r="K25" s="361"/>
      <c r="L25" s="361"/>
      <c r="M25" s="361"/>
      <c r="N25" s="361"/>
      <c r="P25" s="371"/>
      <c r="Q25" s="217"/>
      <c r="R25" s="217"/>
      <c r="S25" s="217"/>
      <c r="T25" s="217"/>
    </row>
    <row r="26" spans="1:20" ht="15" customHeight="1">
      <c r="A26" s="362"/>
      <c r="B26" s="362"/>
      <c r="C26" s="362"/>
      <c r="D26" s="362"/>
      <c r="E26" s="362"/>
      <c r="F26" s="362"/>
      <c r="G26" s="362"/>
      <c r="H26" s="362"/>
      <c r="I26" s="363" t="s">
        <v>66</v>
      </c>
      <c r="J26" s="363"/>
      <c r="K26" s="363"/>
      <c r="L26" s="363"/>
      <c r="M26" s="363"/>
      <c r="N26" s="363"/>
      <c r="P26" s="371"/>
      <c r="Q26" s="217"/>
      <c r="R26" s="217"/>
      <c r="S26" s="217"/>
      <c r="T26" s="217"/>
    </row>
    <row r="27" spans="1:20" ht="15" customHeight="1">
      <c r="A27" s="362"/>
      <c r="B27" s="362"/>
      <c r="C27" s="362"/>
      <c r="D27" s="362"/>
      <c r="E27" s="362"/>
      <c r="F27" s="362"/>
      <c r="G27" s="362"/>
      <c r="H27" s="362"/>
      <c r="I27" s="363"/>
      <c r="J27" s="363"/>
      <c r="K27" s="363"/>
      <c r="L27" s="363"/>
      <c r="M27" s="363"/>
      <c r="N27" s="363"/>
      <c r="P27" s="372"/>
      <c r="Q27" s="217"/>
      <c r="R27" s="217"/>
      <c r="S27" s="217"/>
      <c r="T27" s="217"/>
    </row>
    <row r="28" spans="1:20" ht="15" customHeight="1">
      <c r="A28" s="362"/>
      <c r="B28" s="362"/>
      <c r="C28" s="362"/>
      <c r="D28" s="362"/>
      <c r="E28" s="362"/>
      <c r="F28" s="362"/>
      <c r="G28" s="362"/>
      <c r="H28" s="362"/>
      <c r="I28" s="360" t="s">
        <v>63</v>
      </c>
      <c r="J28" s="360"/>
      <c r="K28" s="360"/>
      <c r="L28" s="360"/>
      <c r="M28" s="360"/>
      <c r="N28" s="360"/>
      <c r="P28" s="369" t="s">
        <v>24</v>
      </c>
      <c r="Q28" s="218"/>
      <c r="R28" s="218"/>
      <c r="S28" s="218"/>
      <c r="T28" s="218"/>
    </row>
    <row r="29" spans="1:20" ht="15" customHeight="1">
      <c r="A29" s="362"/>
      <c r="B29" s="362"/>
      <c r="C29" s="362"/>
      <c r="D29" s="362"/>
      <c r="E29" s="362"/>
      <c r="F29" s="362"/>
      <c r="G29" s="362"/>
      <c r="H29" s="362"/>
      <c r="I29" s="360"/>
      <c r="J29" s="360"/>
      <c r="K29" s="360"/>
      <c r="L29" s="360"/>
      <c r="M29" s="360"/>
      <c r="N29" s="360"/>
      <c r="P29" s="370"/>
      <c r="Q29" s="218"/>
      <c r="R29" s="218"/>
      <c r="S29" s="218"/>
      <c r="T29" s="218"/>
    </row>
    <row r="30" spans="1:20" ht="15" customHeight="1">
      <c r="A30" s="362"/>
      <c r="B30" s="362"/>
      <c r="C30" s="362"/>
      <c r="D30" s="362"/>
      <c r="E30" s="362"/>
      <c r="F30" s="362"/>
      <c r="G30" s="362"/>
      <c r="H30" s="362"/>
      <c r="I30" s="362" t="s">
        <v>67</v>
      </c>
      <c r="J30" s="362"/>
      <c r="K30" s="362"/>
      <c r="L30" s="362"/>
      <c r="M30" s="362"/>
      <c r="N30" s="362"/>
      <c r="P30" s="371" t="s">
        <v>224</v>
      </c>
      <c r="Q30" s="217"/>
      <c r="R30" s="217"/>
      <c r="S30" s="217"/>
      <c r="T30" s="217"/>
    </row>
    <row r="31" spans="1:20" ht="15" customHeight="1">
      <c r="A31" s="362"/>
      <c r="B31" s="362"/>
      <c r="C31" s="362"/>
      <c r="D31" s="362"/>
      <c r="E31" s="362"/>
      <c r="F31" s="362"/>
      <c r="G31" s="362"/>
      <c r="H31" s="362"/>
      <c r="I31" s="362"/>
      <c r="J31" s="362"/>
      <c r="K31" s="362"/>
      <c r="L31" s="362"/>
      <c r="M31" s="362"/>
      <c r="N31" s="362"/>
      <c r="P31" s="371"/>
      <c r="Q31" s="217"/>
      <c r="R31" s="217"/>
      <c r="S31" s="217"/>
      <c r="T31" s="217"/>
    </row>
    <row r="32" spans="1:20" ht="15" customHeight="1">
      <c r="A32" s="362"/>
      <c r="B32" s="362"/>
      <c r="C32" s="362"/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P32" s="372"/>
      <c r="Q32" s="217"/>
      <c r="R32" s="217"/>
      <c r="S32" s="217"/>
      <c r="T32" s="217"/>
    </row>
    <row r="33" spans="1:21" ht="15" customHeight="1">
      <c r="A33" s="362"/>
      <c r="B33" s="362"/>
      <c r="C33" s="362"/>
      <c r="D33" s="362"/>
      <c r="E33" s="362"/>
      <c r="F33" s="362"/>
      <c r="G33" s="362"/>
      <c r="H33" s="362"/>
      <c r="I33" s="362"/>
      <c r="J33" s="362"/>
      <c r="K33" s="362"/>
      <c r="L33" s="362"/>
      <c r="M33" s="362"/>
      <c r="N33" s="362"/>
      <c r="P33" s="364" t="s">
        <v>22</v>
      </c>
      <c r="Q33" s="162"/>
      <c r="R33" s="162"/>
      <c r="S33" s="162"/>
      <c r="T33" s="162"/>
      <c r="U33" s="162"/>
    </row>
    <row r="34" spans="1:21" ht="12" customHeight="1">
      <c r="A34" s="356" t="s">
        <v>88</v>
      </c>
      <c r="B34" s="356"/>
      <c r="C34" s="356"/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P34" s="365"/>
      <c r="Q34" s="162"/>
      <c r="R34" s="162"/>
      <c r="S34" s="162"/>
      <c r="T34" s="162"/>
      <c r="U34" s="162"/>
    </row>
    <row r="35" spans="1:21" ht="12" customHeight="1">
      <c r="A35" s="356"/>
      <c r="B35" s="356"/>
      <c r="C35" s="356"/>
      <c r="D35" s="356"/>
      <c r="E35" s="356"/>
      <c r="F35" s="356"/>
      <c r="G35" s="356"/>
      <c r="H35" s="356"/>
      <c r="I35" s="356"/>
      <c r="J35" s="356"/>
      <c r="K35" s="356"/>
      <c r="L35" s="356"/>
      <c r="M35" s="356"/>
      <c r="N35" s="356"/>
      <c r="P35" s="371" t="s">
        <v>64</v>
      </c>
      <c r="Q35" s="217"/>
      <c r="R35" s="217"/>
      <c r="S35" s="217"/>
      <c r="T35" s="217"/>
      <c r="U35" s="217"/>
    </row>
    <row r="36" spans="1:21" ht="12" customHeight="1">
      <c r="A36" s="356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P36" s="372"/>
      <c r="Q36" s="217"/>
      <c r="R36" s="217"/>
      <c r="S36" s="217"/>
      <c r="T36" s="217"/>
      <c r="U36" s="217"/>
    </row>
    <row r="37" spans="1:21" s="15" customFormat="1" ht="12" customHeight="1">
      <c r="A37" s="357" t="s">
        <v>26</v>
      </c>
      <c r="B37" s="359" t="s">
        <v>24</v>
      </c>
      <c r="C37" s="359"/>
      <c r="D37" s="359"/>
      <c r="E37" s="359"/>
      <c r="F37" s="359"/>
      <c r="G37" s="357"/>
      <c r="H37" s="359"/>
      <c r="I37" s="359"/>
      <c r="J37" s="359"/>
      <c r="K37" s="359"/>
      <c r="L37" s="17"/>
      <c r="M37" s="17"/>
      <c r="N37" s="17"/>
      <c r="P37" s="369" t="s">
        <v>9</v>
      </c>
      <c r="Q37" s="218"/>
      <c r="R37" s="218"/>
      <c r="S37" s="218"/>
      <c r="T37" s="218"/>
      <c r="U37" s="218"/>
    </row>
    <row r="38" spans="1:21" s="15" customFormat="1" ht="12" customHeight="1">
      <c r="A38" s="358"/>
      <c r="B38" s="358"/>
      <c r="C38" s="358"/>
      <c r="D38" s="358"/>
      <c r="E38" s="358"/>
      <c r="F38" s="358"/>
      <c r="G38" s="358"/>
      <c r="H38" s="358"/>
      <c r="I38" s="358"/>
      <c r="J38" s="358"/>
      <c r="K38" s="358"/>
      <c r="L38" s="18"/>
      <c r="M38" s="18"/>
      <c r="N38" s="18"/>
      <c r="P38" s="370"/>
      <c r="Q38" s="218"/>
      <c r="R38" s="218"/>
      <c r="S38" s="218"/>
      <c r="T38" s="218"/>
      <c r="U38" s="218"/>
    </row>
    <row r="39" spans="1:21" s="27" customFormat="1" ht="15" customHeight="1">
      <c r="A39" s="39" t="s">
        <v>29</v>
      </c>
      <c r="B39" s="27" t="s">
        <v>84</v>
      </c>
      <c r="E39" s="28"/>
      <c r="F39" s="29"/>
      <c r="P39" s="371" t="s">
        <v>225</v>
      </c>
      <c r="Q39" s="217"/>
      <c r="R39" s="217"/>
      <c r="S39" s="217"/>
      <c r="T39" s="217"/>
      <c r="U39" s="217"/>
    </row>
    <row r="40" spans="1:21" s="27" customFormat="1" ht="15" customHeight="1">
      <c r="A40" s="40" t="s">
        <v>28</v>
      </c>
      <c r="B40" s="27" t="s">
        <v>85</v>
      </c>
      <c r="E40" s="28"/>
      <c r="F40" s="29"/>
      <c r="P40" s="372"/>
      <c r="Q40" s="217"/>
      <c r="R40" s="217"/>
      <c r="S40" s="217"/>
      <c r="T40" s="217"/>
      <c r="U40" s="217"/>
    </row>
    <row r="41" spans="1:21" s="27" customFormat="1" ht="15" customHeight="1">
      <c r="A41" s="40" t="s">
        <v>27</v>
      </c>
      <c r="B41" s="28" t="s">
        <v>107</v>
      </c>
      <c r="C41" s="28"/>
      <c r="E41" s="28"/>
      <c r="F41" s="29"/>
      <c r="P41" s="364" t="s">
        <v>22</v>
      </c>
      <c r="Q41" s="162"/>
      <c r="R41" s="162"/>
      <c r="S41" s="162"/>
      <c r="T41" s="162"/>
      <c r="U41" s="162"/>
    </row>
    <row r="42" spans="1:21" s="27" customFormat="1" ht="15" customHeight="1">
      <c r="A42" s="40" t="s">
        <v>30</v>
      </c>
      <c r="B42" s="28" t="s">
        <v>86</v>
      </c>
      <c r="C42" s="28"/>
      <c r="E42" s="28"/>
      <c r="F42" s="29"/>
      <c r="P42" s="365"/>
      <c r="Q42" s="162"/>
      <c r="R42" s="162"/>
      <c r="S42" s="162"/>
      <c r="T42" s="162"/>
      <c r="U42" s="162"/>
    </row>
    <row r="43" spans="1:21" s="27" customFormat="1" ht="15" customHeight="1">
      <c r="A43" s="40" t="s">
        <v>31</v>
      </c>
      <c r="B43" s="27" t="s">
        <v>121</v>
      </c>
      <c r="E43" s="28"/>
      <c r="F43" s="29"/>
      <c r="P43" s="371" t="s">
        <v>65</v>
      </c>
      <c r="Q43" s="217"/>
      <c r="R43" s="217"/>
      <c r="S43" s="217"/>
      <c r="T43" s="217"/>
      <c r="U43" s="217"/>
    </row>
    <row r="44" spans="1:21" s="27" customFormat="1" ht="15" customHeight="1">
      <c r="E44" s="28"/>
      <c r="P44" s="372"/>
      <c r="Q44" s="217"/>
      <c r="R44" s="217"/>
      <c r="S44" s="217"/>
      <c r="T44" s="217"/>
      <c r="U44" s="217"/>
    </row>
    <row r="45" spans="1:21" s="27" customFormat="1" ht="15" customHeight="1">
      <c r="A45" s="42" t="s">
        <v>87</v>
      </c>
      <c r="B45" s="41"/>
      <c r="C45" s="42" t="s">
        <v>57</v>
      </c>
      <c r="D45" s="41"/>
      <c r="E45" s="18"/>
      <c r="F45" s="41"/>
      <c r="G45" s="41"/>
      <c r="H45" s="41"/>
      <c r="I45" s="41"/>
      <c r="J45" s="41"/>
      <c r="K45" s="41"/>
      <c r="L45" s="41"/>
      <c r="M45" s="41"/>
      <c r="N45" s="41"/>
      <c r="P45" s="364" t="s">
        <v>66</v>
      </c>
      <c r="Q45" s="162"/>
      <c r="R45" s="162"/>
      <c r="S45" s="162"/>
      <c r="T45" s="162"/>
      <c r="U45" s="162"/>
    </row>
    <row r="46" spans="1:21" s="27" customFormat="1" ht="15" customHeight="1">
      <c r="A46" s="66" t="s">
        <v>33</v>
      </c>
      <c r="B46" s="43"/>
      <c r="C46" s="43" t="s">
        <v>89</v>
      </c>
      <c r="D46" s="43"/>
      <c r="E46" s="44"/>
      <c r="F46" s="45"/>
      <c r="G46" s="43"/>
      <c r="H46" s="43"/>
      <c r="I46" s="43"/>
      <c r="J46" s="43"/>
      <c r="K46" s="43"/>
      <c r="L46" s="43"/>
      <c r="M46" s="43"/>
      <c r="N46" s="62"/>
      <c r="P46" s="365"/>
      <c r="Q46" s="162"/>
      <c r="R46" s="162"/>
      <c r="S46" s="162"/>
      <c r="T46" s="162"/>
      <c r="U46" s="162"/>
    </row>
    <row r="47" spans="1:21" s="27" customFormat="1" ht="15" customHeight="1">
      <c r="A47" s="48" t="s">
        <v>34</v>
      </c>
      <c r="B47" s="43"/>
      <c r="C47" s="43" t="s">
        <v>90</v>
      </c>
      <c r="D47" s="43"/>
      <c r="E47" s="44"/>
      <c r="F47" s="45"/>
      <c r="G47" s="43"/>
      <c r="H47" s="43"/>
      <c r="I47" s="43"/>
      <c r="J47" s="43"/>
      <c r="K47" s="43"/>
      <c r="L47" s="43"/>
      <c r="M47" s="43"/>
      <c r="N47" s="50"/>
      <c r="P47" s="373" t="s">
        <v>66</v>
      </c>
      <c r="Q47" s="216"/>
      <c r="R47" s="216"/>
      <c r="S47" s="216"/>
      <c r="T47" s="216"/>
      <c r="U47" s="216"/>
    </row>
    <row r="48" spans="1:21" s="27" customFormat="1" ht="15" customHeight="1">
      <c r="A48" s="48" t="s">
        <v>39</v>
      </c>
      <c r="B48" s="43"/>
      <c r="C48" s="43" t="s">
        <v>91</v>
      </c>
      <c r="D48" s="43"/>
      <c r="E48" s="44"/>
      <c r="F48" s="45"/>
      <c r="G48" s="43"/>
      <c r="H48" s="43"/>
      <c r="I48" s="43"/>
      <c r="J48" s="43"/>
      <c r="K48" s="43"/>
      <c r="L48" s="43"/>
      <c r="M48" s="43"/>
      <c r="N48" s="50"/>
      <c r="P48" s="374"/>
      <c r="Q48" s="216"/>
      <c r="R48" s="216"/>
      <c r="S48" s="216"/>
      <c r="T48" s="216"/>
      <c r="U48" s="216"/>
    </row>
    <row r="49" spans="1:21" s="27" customFormat="1" ht="15" customHeight="1">
      <c r="A49" s="67" t="s">
        <v>94</v>
      </c>
      <c r="B49" s="43"/>
      <c r="C49" s="43" t="s">
        <v>95</v>
      </c>
      <c r="D49" s="43"/>
      <c r="E49" s="44"/>
      <c r="F49" s="43"/>
      <c r="G49" s="43"/>
      <c r="H49" s="43"/>
      <c r="I49" s="43"/>
      <c r="J49" s="43"/>
      <c r="K49" s="43"/>
      <c r="L49" s="43"/>
      <c r="M49" s="43"/>
      <c r="N49" s="50"/>
      <c r="P49" s="369" t="s">
        <v>63</v>
      </c>
      <c r="Q49" s="218"/>
      <c r="R49" s="218"/>
      <c r="S49" s="218"/>
      <c r="T49" s="218"/>
      <c r="U49" s="218"/>
    </row>
    <row r="50" spans="1:21" s="27" customFormat="1" ht="15" customHeight="1">
      <c r="A50" s="48" t="s">
        <v>36</v>
      </c>
      <c r="B50" s="43"/>
      <c r="C50" s="43" t="s">
        <v>97</v>
      </c>
      <c r="D50" s="43"/>
      <c r="E50" s="44"/>
      <c r="F50" s="43"/>
      <c r="G50" s="43"/>
      <c r="H50" s="43"/>
      <c r="I50" s="43"/>
      <c r="J50" s="43"/>
      <c r="K50" s="43"/>
      <c r="L50" s="43"/>
      <c r="M50" s="43"/>
      <c r="N50" s="55"/>
      <c r="P50" s="370"/>
      <c r="Q50" s="218"/>
      <c r="R50" s="218"/>
      <c r="S50" s="218"/>
      <c r="T50" s="218"/>
      <c r="U50" s="218"/>
    </row>
    <row r="51" spans="1:21" s="27" customFormat="1" ht="15" customHeight="1">
      <c r="A51" s="67" t="s">
        <v>92</v>
      </c>
      <c r="B51" s="43"/>
      <c r="C51" s="43" t="s">
        <v>93</v>
      </c>
      <c r="D51" s="43"/>
      <c r="E51" s="44"/>
      <c r="F51" s="43"/>
      <c r="G51" s="43"/>
      <c r="H51" s="43"/>
      <c r="I51" s="56" t="s">
        <v>32</v>
      </c>
      <c r="J51" s="57"/>
      <c r="K51" s="58" t="s">
        <v>57</v>
      </c>
      <c r="L51" s="57"/>
      <c r="M51" s="57"/>
      <c r="N51" s="59"/>
      <c r="P51" s="371" t="s">
        <v>67</v>
      </c>
      <c r="Q51" s="217"/>
      <c r="R51" s="217"/>
      <c r="S51" s="217"/>
      <c r="T51" s="217"/>
      <c r="U51" s="217"/>
    </row>
    <row r="52" spans="1:21" s="27" customFormat="1" ht="15" customHeight="1">
      <c r="A52" s="48" t="s">
        <v>35</v>
      </c>
      <c r="B52" s="43"/>
      <c r="C52" s="43" t="s">
        <v>96</v>
      </c>
      <c r="D52" s="43"/>
      <c r="E52" s="44"/>
      <c r="F52" s="43"/>
      <c r="G52" s="43"/>
      <c r="H52" s="43"/>
      <c r="I52" s="48" t="s">
        <v>43</v>
      </c>
      <c r="J52" s="49"/>
      <c r="K52" s="49" t="s">
        <v>98</v>
      </c>
      <c r="L52" s="49"/>
      <c r="M52" s="49"/>
      <c r="N52" s="50"/>
      <c r="P52" s="371"/>
      <c r="Q52" s="217"/>
      <c r="R52" s="217"/>
      <c r="S52" s="217"/>
      <c r="T52" s="217"/>
      <c r="U52" s="217"/>
    </row>
    <row r="53" spans="1:21" s="27" customFormat="1" ht="15" customHeight="1">
      <c r="A53" s="48" t="s">
        <v>38</v>
      </c>
      <c r="B53" s="43"/>
      <c r="C53" s="43" t="s">
        <v>37</v>
      </c>
      <c r="D53" s="43"/>
      <c r="E53" s="44"/>
      <c r="F53" s="43"/>
      <c r="G53" s="43"/>
      <c r="H53" s="43"/>
      <c r="I53" s="48" t="s">
        <v>42</v>
      </c>
      <c r="J53" s="49"/>
      <c r="K53" s="49" t="s">
        <v>99</v>
      </c>
      <c r="L53" s="49"/>
      <c r="M53" s="49"/>
      <c r="N53" s="50"/>
      <c r="P53" s="372"/>
      <c r="Q53" s="217"/>
      <c r="R53" s="217"/>
      <c r="S53" s="217"/>
      <c r="T53" s="217"/>
      <c r="U53" s="217"/>
    </row>
    <row r="54" spans="1:21" s="27" customFormat="1" ht="15" customHeight="1">
      <c r="A54" s="48" t="s">
        <v>40</v>
      </c>
      <c r="B54" s="43"/>
      <c r="C54" s="43" t="s">
        <v>41</v>
      </c>
      <c r="D54" s="43"/>
      <c r="E54" s="44"/>
      <c r="F54" s="43"/>
      <c r="G54" s="43"/>
      <c r="H54" s="43"/>
      <c r="I54" s="48" t="s">
        <v>101</v>
      </c>
      <c r="J54" s="49"/>
      <c r="K54" s="49" t="s">
        <v>100</v>
      </c>
      <c r="L54" s="49"/>
      <c r="M54" s="49"/>
      <c r="N54" s="50"/>
      <c r="P54" s="217"/>
      <c r="Q54" s="217"/>
      <c r="R54" s="217"/>
      <c r="S54" s="217"/>
      <c r="T54" s="217"/>
      <c r="U54" s="217"/>
    </row>
    <row r="55" spans="1:21" s="27" customFormat="1">
      <c r="A55" s="66" t="s">
        <v>52</v>
      </c>
      <c r="B55" s="69"/>
      <c r="C55" s="61" t="s">
        <v>53</v>
      </c>
      <c r="D55" s="60"/>
      <c r="E55" s="61"/>
      <c r="F55" s="60"/>
      <c r="G55" s="60"/>
      <c r="H55" s="62"/>
      <c r="I55" s="38" t="s">
        <v>44</v>
      </c>
      <c r="J55" s="49"/>
      <c r="K55" s="49" t="s">
        <v>45</v>
      </c>
      <c r="L55" s="49"/>
      <c r="M55" s="49"/>
      <c r="N55" s="50"/>
      <c r="P55"/>
      <c r="R55" s="39"/>
      <c r="S55" s="43"/>
      <c r="T55" s="43"/>
    </row>
    <row r="56" spans="1:21" s="27" customFormat="1">
      <c r="A56" s="48" t="s">
        <v>103</v>
      </c>
      <c r="B56" s="49"/>
      <c r="C56" s="49" t="s">
        <v>104</v>
      </c>
      <c r="D56" s="49"/>
      <c r="E56" s="68"/>
      <c r="F56" s="49"/>
      <c r="G56" s="49"/>
      <c r="H56" s="50"/>
      <c r="I56" s="51" t="s">
        <v>55</v>
      </c>
      <c r="J56" s="52"/>
      <c r="K56" s="53" t="s">
        <v>56</v>
      </c>
      <c r="L56" s="54"/>
      <c r="M56" s="54"/>
      <c r="N56" s="55"/>
      <c r="P56"/>
      <c r="R56" s="39"/>
      <c r="S56" s="43"/>
      <c r="T56" s="43"/>
    </row>
    <row r="57" spans="1:21" s="27" customFormat="1">
      <c r="A57" s="48" t="s">
        <v>46</v>
      </c>
      <c r="B57" s="43"/>
      <c r="C57" s="43" t="s">
        <v>102</v>
      </c>
      <c r="D57" s="43"/>
      <c r="E57" s="44"/>
      <c r="F57" s="43"/>
      <c r="G57" s="43"/>
      <c r="H57" s="43"/>
      <c r="I57" s="43"/>
      <c r="J57" s="43"/>
      <c r="K57" s="43"/>
      <c r="L57" s="43"/>
      <c r="M57" s="43"/>
      <c r="N57" s="62"/>
      <c r="P57"/>
      <c r="R57" s="39"/>
      <c r="S57" s="43"/>
      <c r="T57" s="43"/>
    </row>
    <row r="58" spans="1:21" s="27" customFormat="1">
      <c r="A58" s="48" t="s">
        <v>47</v>
      </c>
      <c r="B58" s="43"/>
      <c r="C58" s="43" t="s">
        <v>113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50"/>
      <c r="P58"/>
      <c r="R58" s="39"/>
      <c r="S58" s="46"/>
      <c r="T58" s="44"/>
    </row>
    <row r="59" spans="1:21" s="27" customFormat="1">
      <c r="A59" s="48" t="s">
        <v>58</v>
      </c>
      <c r="B59" s="43"/>
      <c r="C59" s="43" t="s">
        <v>105</v>
      </c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50"/>
      <c r="P59"/>
    </row>
    <row r="60" spans="1:21" s="27" customFormat="1">
      <c r="A60" s="48" t="s">
        <v>48</v>
      </c>
      <c r="B60" s="43"/>
      <c r="C60" s="43" t="s">
        <v>106</v>
      </c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50"/>
      <c r="P60"/>
    </row>
    <row r="61" spans="1:21" s="27" customFormat="1">
      <c r="A61" s="48" t="s">
        <v>49</v>
      </c>
      <c r="B61" s="43"/>
      <c r="C61" s="43" t="s">
        <v>50</v>
      </c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50"/>
      <c r="P61"/>
    </row>
    <row r="62" spans="1:21" s="27" customFormat="1">
      <c r="A62" s="51" t="s">
        <v>51</v>
      </c>
      <c r="B62" s="54"/>
      <c r="C62" s="54" t="s">
        <v>108</v>
      </c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5"/>
      <c r="P62"/>
    </row>
    <row r="63" spans="1:21" ht="15" customHeight="1">
      <c r="A63" s="48" t="s">
        <v>109</v>
      </c>
      <c r="B63" s="47"/>
      <c r="C63" s="44" t="s">
        <v>116</v>
      </c>
      <c r="D63" s="46"/>
      <c r="E63" s="46"/>
      <c r="F63" s="46"/>
      <c r="G63" s="13"/>
      <c r="H63" s="13"/>
      <c r="I63" s="13"/>
      <c r="J63" s="13"/>
      <c r="K63" s="13"/>
      <c r="L63" s="13"/>
      <c r="M63" s="13"/>
      <c r="N63" s="64"/>
    </row>
    <row r="64" spans="1:21" ht="15" customHeight="1">
      <c r="A64" s="48"/>
      <c r="B64" s="47"/>
      <c r="C64" s="44" t="s">
        <v>117</v>
      </c>
      <c r="D64" s="46"/>
      <c r="E64" s="46"/>
      <c r="F64" s="46"/>
      <c r="G64" s="37"/>
      <c r="H64" s="37"/>
      <c r="I64" s="37"/>
      <c r="J64" s="37"/>
      <c r="K64" s="37"/>
      <c r="L64" s="37"/>
      <c r="M64" s="37"/>
      <c r="N64" s="64"/>
    </row>
    <row r="65" spans="1:14" ht="15" customHeight="1">
      <c r="A65" s="48" t="s">
        <v>54</v>
      </c>
      <c r="B65" s="46"/>
      <c r="C65" s="44" t="s">
        <v>110</v>
      </c>
      <c r="D65" s="46"/>
      <c r="E65" s="46"/>
      <c r="F65" s="46"/>
      <c r="G65" s="13"/>
      <c r="H65" s="13"/>
      <c r="I65" s="13"/>
      <c r="J65" s="13"/>
      <c r="K65" s="13"/>
      <c r="L65" s="13"/>
      <c r="M65" s="13"/>
      <c r="N65" s="64"/>
    </row>
    <row r="66" spans="1:14" ht="15" customHeight="1">
      <c r="A66" s="48" t="s">
        <v>114</v>
      </c>
      <c r="B66" s="46"/>
      <c r="C66" s="44" t="s">
        <v>115</v>
      </c>
      <c r="D66" s="46"/>
      <c r="E66" s="46"/>
      <c r="F66" s="46"/>
      <c r="G66" s="37"/>
      <c r="H66" s="37"/>
      <c r="I66" s="37"/>
      <c r="J66" s="37"/>
      <c r="K66" s="37"/>
      <c r="L66" s="37"/>
      <c r="M66" s="37"/>
      <c r="N66" s="64"/>
    </row>
    <row r="67" spans="1:14" ht="15" customHeight="1">
      <c r="A67" s="51" t="s">
        <v>111</v>
      </c>
      <c r="B67" s="52"/>
      <c r="C67" s="53" t="s">
        <v>112</v>
      </c>
      <c r="D67" s="52"/>
      <c r="E67" s="52"/>
      <c r="F67" s="52"/>
      <c r="G67" s="63"/>
      <c r="H67" s="63"/>
      <c r="I67" s="63"/>
      <c r="J67" s="63"/>
      <c r="K67" s="63"/>
      <c r="L67" s="63"/>
      <c r="M67" s="63"/>
      <c r="N67" s="65"/>
    </row>
    <row r="68" spans="1:14" ht="15" customHeight="1">
      <c r="A68" s="39"/>
      <c r="B68" s="46"/>
      <c r="C68" s="44"/>
      <c r="D68" s="46"/>
      <c r="E68" s="46"/>
      <c r="F68" s="46"/>
      <c r="G68" s="37"/>
      <c r="H68" s="37"/>
      <c r="I68" s="37"/>
      <c r="J68" s="37"/>
      <c r="K68" s="37"/>
      <c r="L68" s="37"/>
      <c r="M68" s="37"/>
      <c r="N68" s="37"/>
    </row>
    <row r="69" spans="1:14" ht="15" customHeight="1">
      <c r="A69" s="39"/>
      <c r="B69" s="46"/>
      <c r="C69" s="44"/>
      <c r="D69" s="46"/>
      <c r="E69" s="46"/>
      <c r="F69" s="46"/>
      <c r="G69" s="37"/>
      <c r="H69" s="37"/>
      <c r="I69" s="37"/>
      <c r="J69" s="37"/>
      <c r="K69" s="37"/>
      <c r="L69" s="37"/>
      <c r="M69" s="37"/>
      <c r="N69" s="37"/>
    </row>
  </sheetData>
  <mergeCells count="48">
    <mergeCell ref="P45:P46"/>
    <mergeCell ref="P47:P48"/>
    <mergeCell ref="P49:P50"/>
    <mergeCell ref="P51:P53"/>
    <mergeCell ref="P37:P38"/>
    <mergeCell ref="P39:P40"/>
    <mergeCell ref="P41:P42"/>
    <mergeCell ref="P43:P44"/>
    <mergeCell ref="P28:P29"/>
    <mergeCell ref="P30:P32"/>
    <mergeCell ref="P33:P34"/>
    <mergeCell ref="P35:P36"/>
    <mergeCell ref="P4:P5"/>
    <mergeCell ref="P8:P9"/>
    <mergeCell ref="P12:P14"/>
    <mergeCell ref="P6:P7"/>
    <mergeCell ref="P10:P11"/>
    <mergeCell ref="P15:P16"/>
    <mergeCell ref="P17:P27"/>
    <mergeCell ref="P2:P3"/>
    <mergeCell ref="A23:C33"/>
    <mergeCell ref="I7:N10"/>
    <mergeCell ref="I11:N12"/>
    <mergeCell ref="I13:N18"/>
    <mergeCell ref="A1:N3"/>
    <mergeCell ref="A5:C6"/>
    <mergeCell ref="D5:H6"/>
    <mergeCell ref="I5:N6"/>
    <mergeCell ref="A7:C11"/>
    <mergeCell ref="D7:H22"/>
    <mergeCell ref="A13:C14"/>
    <mergeCell ref="A15:C19"/>
    <mergeCell ref="I19:N20"/>
    <mergeCell ref="A21:C22"/>
    <mergeCell ref="I21:N23"/>
    <mergeCell ref="D23:H24"/>
    <mergeCell ref="I24:N25"/>
    <mergeCell ref="D25:H33"/>
    <mergeCell ref="I26:N27"/>
    <mergeCell ref="I28:N29"/>
    <mergeCell ref="I30:N33"/>
    <mergeCell ref="A34:N36"/>
    <mergeCell ref="A37:A38"/>
    <mergeCell ref="B37:D38"/>
    <mergeCell ref="E37:F38"/>
    <mergeCell ref="G37:G38"/>
    <mergeCell ref="H37:I38"/>
    <mergeCell ref="J37:K3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34"/>
  <sheetViews>
    <sheetView workbookViewId="0">
      <selection activeCell="F19" sqref="F19:F20"/>
    </sheetView>
  </sheetViews>
  <sheetFormatPr defaultColWidth="8.85546875" defaultRowHeight="15"/>
  <cols>
    <col min="1" max="1" width="4.5703125" customWidth="1"/>
    <col min="3" max="3" width="12.7109375" customWidth="1"/>
    <col min="5" max="5" width="10.7109375" customWidth="1"/>
    <col min="6" max="6" width="24" customWidth="1"/>
    <col min="8" max="8" width="37.140625" customWidth="1"/>
    <col min="9" max="9" width="11.28515625" bestFit="1" customWidth="1"/>
    <col min="10" max="10" width="11.28515625" customWidth="1"/>
  </cols>
  <sheetData>
    <row r="1" spans="2:10" ht="30" customHeight="1">
      <c r="B1" s="89" t="s">
        <v>228</v>
      </c>
      <c r="F1" s="394" t="s">
        <v>152</v>
      </c>
      <c r="G1" s="394"/>
      <c r="H1" s="394"/>
      <c r="I1" s="394"/>
      <c r="J1" s="394"/>
    </row>
    <row r="2" spans="2:10" ht="20.25" customHeight="1">
      <c r="B2" s="106" t="s">
        <v>17</v>
      </c>
      <c r="C2" s="288" t="s">
        <v>139</v>
      </c>
      <c r="D2" s="288"/>
      <c r="E2" s="288"/>
      <c r="F2" s="107" t="s">
        <v>18</v>
      </c>
      <c r="G2" s="88" t="s">
        <v>133</v>
      </c>
      <c r="H2" s="88"/>
      <c r="I2" s="108" t="s">
        <v>19</v>
      </c>
      <c r="J2" s="109">
        <v>9999991</v>
      </c>
    </row>
    <row r="3" spans="2:10" ht="12" customHeight="1" thickBot="1">
      <c r="B3" s="5"/>
      <c r="C3" s="289"/>
      <c r="D3" s="289"/>
      <c r="E3" s="289"/>
      <c r="F3" s="8"/>
      <c r="G3" s="20"/>
      <c r="H3" s="6"/>
      <c r="I3" s="19"/>
      <c r="J3" s="36"/>
    </row>
    <row r="4" spans="2:10" ht="30.75" thickBot="1">
      <c r="B4" s="290" t="s">
        <v>130</v>
      </c>
      <c r="C4" s="291"/>
      <c r="D4" s="101" t="s">
        <v>21</v>
      </c>
      <c r="E4" s="102" t="s">
        <v>4</v>
      </c>
      <c r="F4" s="102" t="s">
        <v>24</v>
      </c>
      <c r="G4" s="103" t="s">
        <v>22</v>
      </c>
      <c r="H4" s="104" t="s">
        <v>131</v>
      </c>
      <c r="I4" s="103" t="s">
        <v>22</v>
      </c>
      <c r="J4" s="105" t="s">
        <v>68</v>
      </c>
    </row>
    <row r="5" spans="2:10">
      <c r="B5" s="378" t="s">
        <v>140</v>
      </c>
      <c r="C5" s="379"/>
      <c r="D5" s="384">
        <v>1.5</v>
      </c>
      <c r="E5" s="387">
        <v>1</v>
      </c>
      <c r="F5" s="277" t="s">
        <v>141</v>
      </c>
      <c r="G5" s="280">
        <v>25</v>
      </c>
      <c r="H5" s="99"/>
      <c r="I5" s="116"/>
      <c r="J5" s="395">
        <v>43257</v>
      </c>
    </row>
    <row r="6" spans="2:10">
      <c r="B6" s="380"/>
      <c r="C6" s="381"/>
      <c r="D6" s="385"/>
      <c r="E6" s="388"/>
      <c r="F6" s="286"/>
      <c r="G6" s="281"/>
      <c r="H6" s="2"/>
      <c r="I6" s="114"/>
      <c r="J6" s="396"/>
    </row>
    <row r="7" spans="2:10">
      <c r="B7" s="380"/>
      <c r="C7" s="381"/>
      <c r="D7" s="385"/>
      <c r="E7" s="388"/>
      <c r="F7" s="285"/>
      <c r="G7" s="281"/>
      <c r="H7" s="2"/>
      <c r="I7" s="114"/>
      <c r="J7" s="396"/>
    </row>
    <row r="8" spans="2:10">
      <c r="B8" s="380"/>
      <c r="C8" s="381"/>
      <c r="D8" s="385"/>
      <c r="E8" s="388"/>
      <c r="F8" s="286"/>
      <c r="G8" s="281"/>
      <c r="H8" s="10"/>
      <c r="I8" s="117"/>
      <c r="J8" s="396"/>
    </row>
    <row r="9" spans="2:10">
      <c r="B9" s="380"/>
      <c r="C9" s="381"/>
      <c r="D9" s="385"/>
      <c r="E9" s="388"/>
      <c r="F9" s="285"/>
      <c r="G9" s="281"/>
      <c r="H9" s="2"/>
      <c r="I9" s="114"/>
      <c r="J9" s="396"/>
    </row>
    <row r="10" spans="2:10" ht="15.75" thickBot="1">
      <c r="B10" s="382"/>
      <c r="C10" s="383"/>
      <c r="D10" s="386"/>
      <c r="E10" s="389"/>
      <c r="F10" s="279"/>
      <c r="G10" s="287"/>
      <c r="H10" s="11"/>
      <c r="I10" s="118"/>
      <c r="J10" s="397"/>
    </row>
    <row r="11" spans="2:10" ht="15" customHeight="1">
      <c r="B11" s="378" t="s">
        <v>142</v>
      </c>
      <c r="C11" s="379"/>
      <c r="D11" s="391" t="s">
        <v>151</v>
      </c>
      <c r="E11" s="387">
        <v>2</v>
      </c>
      <c r="F11" s="277"/>
      <c r="G11" s="280"/>
      <c r="H11" s="99" t="s">
        <v>143</v>
      </c>
      <c r="I11" s="116">
        <v>12</v>
      </c>
      <c r="J11" s="390">
        <v>43255</v>
      </c>
    </row>
    <row r="12" spans="2:10" ht="15" customHeight="1">
      <c r="B12" s="380"/>
      <c r="C12" s="381"/>
      <c r="D12" s="392"/>
      <c r="E12" s="388"/>
      <c r="F12" s="278"/>
      <c r="G12" s="281"/>
      <c r="H12" s="2"/>
      <c r="I12" s="114"/>
      <c r="J12" s="376"/>
    </row>
    <row r="13" spans="2:10" ht="15" customHeight="1">
      <c r="B13" s="380"/>
      <c r="C13" s="381"/>
      <c r="D13" s="392"/>
      <c r="E13" s="388"/>
      <c r="F13" s="285"/>
      <c r="G13" s="281"/>
      <c r="H13" s="2"/>
      <c r="I13" s="117"/>
      <c r="J13" s="376"/>
    </row>
    <row r="14" spans="2:10" ht="15" customHeight="1">
      <c r="B14" s="380"/>
      <c r="C14" s="381"/>
      <c r="D14" s="392"/>
      <c r="E14" s="388"/>
      <c r="F14" s="286"/>
      <c r="G14" s="281"/>
      <c r="H14" s="10"/>
      <c r="I14" s="114"/>
      <c r="J14" s="376"/>
    </row>
    <row r="15" spans="2:10" ht="15" customHeight="1">
      <c r="B15" s="380"/>
      <c r="C15" s="381"/>
      <c r="D15" s="392"/>
      <c r="E15" s="388"/>
      <c r="F15" s="278"/>
      <c r="G15" s="281"/>
      <c r="H15" s="2"/>
      <c r="I15" s="114"/>
      <c r="J15" s="376"/>
    </row>
    <row r="16" spans="2:10" ht="15.75" customHeight="1" thickBot="1">
      <c r="B16" s="382"/>
      <c r="C16" s="383"/>
      <c r="D16" s="393"/>
      <c r="E16" s="389"/>
      <c r="F16" s="279"/>
      <c r="G16" s="287"/>
      <c r="H16" s="11"/>
      <c r="I16" s="118"/>
      <c r="J16" s="377"/>
    </row>
    <row r="17" spans="2:10">
      <c r="B17" s="378" t="s">
        <v>144</v>
      </c>
      <c r="C17" s="379"/>
      <c r="D17" s="384">
        <v>3.2</v>
      </c>
      <c r="E17" s="387">
        <v>1</v>
      </c>
      <c r="F17" s="277"/>
      <c r="G17" s="280"/>
      <c r="H17" s="99" t="s">
        <v>145</v>
      </c>
      <c r="I17" s="116">
        <v>8</v>
      </c>
      <c r="J17" s="390">
        <v>43235</v>
      </c>
    </row>
    <row r="18" spans="2:10">
      <c r="B18" s="380"/>
      <c r="C18" s="381"/>
      <c r="D18" s="385"/>
      <c r="E18" s="388"/>
      <c r="F18" s="278"/>
      <c r="G18" s="281"/>
      <c r="H18" s="2" t="s">
        <v>146</v>
      </c>
      <c r="I18" s="114">
        <v>10</v>
      </c>
      <c r="J18" s="376"/>
    </row>
    <row r="19" spans="2:10">
      <c r="B19" s="380"/>
      <c r="C19" s="381"/>
      <c r="D19" s="385"/>
      <c r="E19" s="388"/>
      <c r="F19" s="285"/>
      <c r="G19" s="281"/>
      <c r="H19" s="2" t="s">
        <v>147</v>
      </c>
      <c r="I19" s="117">
        <v>7</v>
      </c>
      <c r="J19" s="376"/>
    </row>
    <row r="20" spans="2:10">
      <c r="B20" s="380"/>
      <c r="C20" s="381"/>
      <c r="D20" s="385"/>
      <c r="E20" s="388"/>
      <c r="F20" s="286"/>
      <c r="G20" s="281"/>
      <c r="H20" s="10"/>
      <c r="I20" s="114"/>
      <c r="J20" s="376"/>
    </row>
    <row r="21" spans="2:10">
      <c r="B21" s="380"/>
      <c r="C21" s="381"/>
      <c r="D21" s="385"/>
      <c r="E21" s="388"/>
      <c r="F21" s="278"/>
      <c r="G21" s="281"/>
      <c r="H21" s="2"/>
      <c r="I21" s="114"/>
      <c r="J21" s="376"/>
    </row>
    <row r="22" spans="2:10" ht="15.75" thickBot="1">
      <c r="B22" s="382"/>
      <c r="C22" s="383"/>
      <c r="D22" s="386"/>
      <c r="E22" s="389"/>
      <c r="F22" s="279"/>
      <c r="G22" s="287"/>
      <c r="H22" s="11"/>
      <c r="I22" s="118"/>
      <c r="J22" s="377"/>
    </row>
    <row r="23" spans="2:10">
      <c r="B23" s="378" t="s">
        <v>148</v>
      </c>
      <c r="C23" s="379"/>
      <c r="D23" s="384">
        <v>2.5</v>
      </c>
      <c r="E23" s="387">
        <v>3</v>
      </c>
      <c r="F23" s="277"/>
      <c r="G23" s="280"/>
      <c r="H23" s="99" t="s">
        <v>149</v>
      </c>
      <c r="I23" s="116">
        <v>200</v>
      </c>
      <c r="J23" s="390">
        <v>43225</v>
      </c>
    </row>
    <row r="24" spans="2:10">
      <c r="B24" s="380"/>
      <c r="C24" s="381"/>
      <c r="D24" s="385"/>
      <c r="E24" s="388"/>
      <c r="F24" s="278"/>
      <c r="G24" s="281"/>
      <c r="H24" s="2"/>
      <c r="I24" s="114"/>
      <c r="J24" s="376"/>
    </row>
    <row r="25" spans="2:10">
      <c r="B25" s="380"/>
      <c r="C25" s="381"/>
      <c r="D25" s="385"/>
      <c r="E25" s="388"/>
      <c r="F25" s="285"/>
      <c r="G25" s="281"/>
      <c r="H25" s="2"/>
      <c r="I25" s="114"/>
      <c r="J25" s="376"/>
    </row>
    <row r="26" spans="2:10">
      <c r="B26" s="380"/>
      <c r="C26" s="381"/>
      <c r="D26" s="385"/>
      <c r="E26" s="388"/>
      <c r="F26" s="286"/>
      <c r="G26" s="281"/>
      <c r="H26" s="10"/>
      <c r="I26" s="117"/>
      <c r="J26" s="376"/>
    </row>
    <row r="27" spans="2:10">
      <c r="B27" s="380"/>
      <c r="C27" s="381"/>
      <c r="D27" s="385"/>
      <c r="E27" s="388"/>
      <c r="F27" s="278"/>
      <c r="G27" s="281"/>
      <c r="H27" s="2"/>
      <c r="I27" s="114"/>
      <c r="J27" s="376"/>
    </row>
    <row r="28" spans="2:10" ht="15.75" thickBot="1">
      <c r="B28" s="382"/>
      <c r="C28" s="383"/>
      <c r="D28" s="386"/>
      <c r="E28" s="389"/>
      <c r="F28" s="279"/>
      <c r="G28" s="287"/>
      <c r="H28" s="11"/>
      <c r="I28" s="118"/>
      <c r="J28" s="377"/>
    </row>
    <row r="29" spans="2:10">
      <c r="B29" s="378"/>
      <c r="C29" s="379"/>
      <c r="D29" s="384"/>
      <c r="E29" s="387"/>
      <c r="F29" s="277"/>
      <c r="G29" s="280"/>
      <c r="H29" s="99"/>
      <c r="I29" s="116"/>
      <c r="J29" s="375"/>
    </row>
    <row r="30" spans="2:10">
      <c r="B30" s="380"/>
      <c r="C30" s="381"/>
      <c r="D30" s="385"/>
      <c r="E30" s="388"/>
      <c r="F30" s="278"/>
      <c r="G30" s="281"/>
      <c r="H30" s="2"/>
      <c r="I30" s="114"/>
      <c r="J30" s="376"/>
    </row>
    <row r="31" spans="2:10">
      <c r="B31" s="380"/>
      <c r="C31" s="381"/>
      <c r="D31" s="385"/>
      <c r="E31" s="388"/>
      <c r="F31" s="285"/>
      <c r="G31" s="281"/>
      <c r="H31" s="10"/>
      <c r="I31" s="114"/>
      <c r="J31" s="376"/>
    </row>
    <row r="32" spans="2:10">
      <c r="B32" s="380"/>
      <c r="C32" s="381"/>
      <c r="D32" s="385"/>
      <c r="E32" s="388"/>
      <c r="F32" s="286"/>
      <c r="G32" s="281"/>
      <c r="H32" s="2"/>
      <c r="I32" s="117"/>
      <c r="J32" s="376"/>
    </row>
    <row r="33" spans="2:10">
      <c r="B33" s="380"/>
      <c r="C33" s="381"/>
      <c r="D33" s="385"/>
      <c r="E33" s="388"/>
      <c r="F33" s="278"/>
      <c r="G33" s="281"/>
      <c r="H33" s="2"/>
      <c r="I33" s="114"/>
      <c r="J33" s="376"/>
    </row>
    <row r="34" spans="2:10" ht="15.75" thickBot="1">
      <c r="B34" s="382"/>
      <c r="C34" s="383"/>
      <c r="D34" s="386"/>
      <c r="E34" s="389"/>
      <c r="F34" s="279"/>
      <c r="G34" s="287"/>
      <c r="H34" s="11"/>
      <c r="I34" s="118"/>
      <c r="J34" s="377"/>
    </row>
  </sheetData>
  <mergeCells count="54">
    <mergeCell ref="F1:J1"/>
    <mergeCell ref="C2:E2"/>
    <mergeCell ref="C3:E3"/>
    <mergeCell ref="B4:C4"/>
    <mergeCell ref="B5:C10"/>
    <mergeCell ref="D5:D10"/>
    <mergeCell ref="E5:E10"/>
    <mergeCell ref="F5:F6"/>
    <mergeCell ref="G5:G6"/>
    <mergeCell ref="J5:J10"/>
    <mergeCell ref="F7:F8"/>
    <mergeCell ref="G7:G8"/>
    <mergeCell ref="F9:F10"/>
    <mergeCell ref="G9:G10"/>
    <mergeCell ref="B11:C16"/>
    <mergeCell ref="D11:D16"/>
    <mergeCell ref="E11:E16"/>
    <mergeCell ref="F11:F12"/>
    <mergeCell ref="G11:G12"/>
    <mergeCell ref="J11:J16"/>
    <mergeCell ref="F13:F14"/>
    <mergeCell ref="G13:G14"/>
    <mergeCell ref="F15:F16"/>
    <mergeCell ref="G15:G16"/>
    <mergeCell ref="B17:C22"/>
    <mergeCell ref="D17:D22"/>
    <mergeCell ref="E17:E22"/>
    <mergeCell ref="F17:F18"/>
    <mergeCell ref="G17:G18"/>
    <mergeCell ref="J17:J22"/>
    <mergeCell ref="F19:F20"/>
    <mergeCell ref="G19:G20"/>
    <mergeCell ref="F21:F22"/>
    <mergeCell ref="G21:G22"/>
    <mergeCell ref="B23:C28"/>
    <mergeCell ref="D23:D28"/>
    <mergeCell ref="E23:E28"/>
    <mergeCell ref="F23:F24"/>
    <mergeCell ref="G23:G24"/>
    <mergeCell ref="J23:J28"/>
    <mergeCell ref="F25:F26"/>
    <mergeCell ref="G25:G26"/>
    <mergeCell ref="F27:F28"/>
    <mergeCell ref="G27:G28"/>
    <mergeCell ref="B29:C34"/>
    <mergeCell ref="D29:D34"/>
    <mergeCell ref="E29:E34"/>
    <mergeCell ref="F29:F30"/>
    <mergeCell ref="G29:G30"/>
    <mergeCell ref="J29:J34"/>
    <mergeCell ref="F31:F32"/>
    <mergeCell ref="G31:G32"/>
    <mergeCell ref="F33:F34"/>
    <mergeCell ref="G33:G3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I68"/>
  <sheetViews>
    <sheetView workbookViewId="0">
      <selection activeCell="I36" sqref="I36"/>
    </sheetView>
  </sheetViews>
  <sheetFormatPr defaultColWidth="8.85546875" defaultRowHeight="15"/>
  <cols>
    <col min="2" max="2" width="12.7109375" customWidth="1"/>
    <col min="5" max="5" width="25.28515625" customWidth="1"/>
    <col min="6" max="6" width="9.140625" customWidth="1"/>
    <col min="7" max="7" width="37.140625" customWidth="1"/>
    <col min="8" max="8" width="8.85546875" customWidth="1"/>
    <col min="9" max="9" width="11.28515625" customWidth="1"/>
  </cols>
  <sheetData>
    <row r="1" spans="1:9" ht="30" customHeight="1">
      <c r="A1" s="89" t="s">
        <v>228</v>
      </c>
    </row>
    <row r="2" spans="1:9" ht="18.75">
      <c r="A2" s="106" t="s">
        <v>17</v>
      </c>
      <c r="B2" s="288" t="str">
        <f>Spildur!B6</f>
        <v>Bóndi</v>
      </c>
      <c r="C2" s="288"/>
      <c r="D2" s="288"/>
      <c r="E2" s="107" t="s">
        <v>18</v>
      </c>
      <c r="F2" s="88" t="str">
        <f>Spildur!B7</f>
        <v>Bær</v>
      </c>
      <c r="G2" s="88"/>
      <c r="H2" s="108" t="s">
        <v>19</v>
      </c>
      <c r="I2" s="109">
        <f>Spildur!B8</f>
        <v>9999991</v>
      </c>
    </row>
    <row r="3" spans="1:9" ht="12" customHeight="1" thickBot="1">
      <c r="A3" s="5"/>
      <c r="B3" s="289"/>
      <c r="C3" s="289"/>
      <c r="D3" s="289"/>
      <c r="E3" s="8"/>
      <c r="F3" s="20"/>
      <c r="G3" s="6"/>
      <c r="H3" s="19"/>
      <c r="I3" s="36"/>
    </row>
    <row r="4" spans="1:9" ht="32.25" customHeight="1" thickBot="1">
      <c r="A4" s="290" t="s">
        <v>130</v>
      </c>
      <c r="B4" s="291"/>
      <c r="C4" s="101" t="s">
        <v>21</v>
      </c>
      <c r="D4" s="102" t="s">
        <v>4</v>
      </c>
      <c r="E4" s="102" t="s">
        <v>24</v>
      </c>
      <c r="F4" s="103" t="s">
        <v>22</v>
      </c>
      <c r="G4" s="104" t="s">
        <v>131</v>
      </c>
      <c r="H4" s="103" t="s">
        <v>22</v>
      </c>
      <c r="I4" s="105" t="s">
        <v>68</v>
      </c>
    </row>
    <row r="5" spans="1:9" ht="15" customHeight="1">
      <c r="A5" s="271"/>
      <c r="B5" s="272"/>
      <c r="C5" s="272"/>
      <c r="D5" s="277"/>
      <c r="E5" s="277"/>
      <c r="F5" s="280"/>
      <c r="G5" s="99"/>
      <c r="H5" s="100"/>
      <c r="I5" s="282"/>
    </row>
    <row r="6" spans="1:9" ht="15" customHeight="1">
      <c r="A6" s="273"/>
      <c r="B6" s="274"/>
      <c r="C6" s="274"/>
      <c r="D6" s="278"/>
      <c r="E6" s="286"/>
      <c r="F6" s="281"/>
      <c r="G6" s="2"/>
      <c r="H6" s="7"/>
      <c r="I6" s="283"/>
    </row>
    <row r="7" spans="1:9" ht="15" customHeight="1">
      <c r="A7" s="273"/>
      <c r="B7" s="274"/>
      <c r="C7" s="274"/>
      <c r="D7" s="278"/>
      <c r="E7" s="285"/>
      <c r="F7" s="281"/>
      <c r="G7" s="2"/>
      <c r="H7" s="7"/>
      <c r="I7" s="283"/>
    </row>
    <row r="8" spans="1:9" ht="15" customHeight="1">
      <c r="A8" s="273"/>
      <c r="B8" s="274"/>
      <c r="C8" s="274"/>
      <c r="D8" s="278"/>
      <c r="E8" s="286"/>
      <c r="F8" s="281"/>
      <c r="G8" s="10"/>
      <c r="H8" s="21"/>
      <c r="I8" s="283"/>
    </row>
    <row r="9" spans="1:9" ht="15" customHeight="1">
      <c r="A9" s="273"/>
      <c r="B9" s="274"/>
      <c r="C9" s="274"/>
      <c r="D9" s="278"/>
      <c r="E9" s="285"/>
      <c r="F9" s="281"/>
      <c r="G9" s="2"/>
      <c r="H9" s="7"/>
      <c r="I9" s="283"/>
    </row>
    <row r="10" spans="1:9" ht="15" customHeight="1" thickBot="1">
      <c r="A10" s="275"/>
      <c r="B10" s="276"/>
      <c r="C10" s="276"/>
      <c r="D10" s="279"/>
      <c r="E10" s="279"/>
      <c r="F10" s="287"/>
      <c r="G10" s="11"/>
      <c r="H10" s="22"/>
      <c r="I10" s="284"/>
    </row>
    <row r="11" spans="1:9" ht="15" customHeight="1">
      <c r="A11" s="271"/>
      <c r="B11" s="272"/>
      <c r="C11" s="272"/>
      <c r="D11" s="277"/>
      <c r="E11" s="277"/>
      <c r="F11" s="280"/>
      <c r="G11" s="99"/>
      <c r="H11" s="100"/>
      <c r="I11" s="282"/>
    </row>
    <row r="12" spans="1:9" ht="15" customHeight="1">
      <c r="A12" s="273"/>
      <c r="B12" s="274"/>
      <c r="C12" s="274"/>
      <c r="D12" s="278"/>
      <c r="E12" s="278"/>
      <c r="F12" s="281"/>
      <c r="G12" s="2"/>
      <c r="H12" s="7"/>
      <c r="I12" s="283"/>
    </row>
    <row r="13" spans="1:9" ht="15" customHeight="1">
      <c r="A13" s="273"/>
      <c r="B13" s="274"/>
      <c r="C13" s="274"/>
      <c r="D13" s="278"/>
      <c r="E13" s="285"/>
      <c r="F13" s="281"/>
      <c r="G13" s="2"/>
      <c r="H13" s="21"/>
      <c r="I13" s="283"/>
    </row>
    <row r="14" spans="1:9" ht="15" customHeight="1">
      <c r="A14" s="273"/>
      <c r="B14" s="274"/>
      <c r="C14" s="274"/>
      <c r="D14" s="278"/>
      <c r="E14" s="286"/>
      <c r="F14" s="281"/>
      <c r="G14" s="10"/>
      <c r="H14" s="7"/>
      <c r="I14" s="283"/>
    </row>
    <row r="15" spans="1:9" ht="15" customHeight="1">
      <c r="A15" s="273"/>
      <c r="B15" s="274"/>
      <c r="C15" s="274"/>
      <c r="D15" s="278"/>
      <c r="E15" s="278"/>
      <c r="F15" s="281"/>
      <c r="G15" s="2"/>
      <c r="H15" s="7"/>
      <c r="I15" s="283"/>
    </row>
    <row r="16" spans="1:9" ht="15" customHeight="1" thickBot="1">
      <c r="A16" s="275"/>
      <c r="B16" s="276"/>
      <c r="C16" s="276"/>
      <c r="D16" s="279"/>
      <c r="E16" s="279"/>
      <c r="F16" s="287"/>
      <c r="G16" s="11"/>
      <c r="H16" s="22"/>
      <c r="I16" s="284"/>
    </row>
    <row r="17" spans="1:9" ht="15" customHeight="1">
      <c r="A17" s="271"/>
      <c r="B17" s="272"/>
      <c r="C17" s="272"/>
      <c r="D17" s="277"/>
      <c r="E17" s="277"/>
      <c r="F17" s="280"/>
      <c r="G17" s="99"/>
      <c r="H17" s="100"/>
      <c r="I17" s="282"/>
    </row>
    <row r="18" spans="1:9" ht="15" customHeight="1">
      <c r="A18" s="273"/>
      <c r="B18" s="274"/>
      <c r="C18" s="274"/>
      <c r="D18" s="278"/>
      <c r="E18" s="278"/>
      <c r="F18" s="281"/>
      <c r="G18" s="2"/>
      <c r="H18" s="7"/>
      <c r="I18" s="283"/>
    </row>
    <row r="19" spans="1:9" ht="15" customHeight="1">
      <c r="A19" s="273"/>
      <c r="B19" s="274"/>
      <c r="C19" s="274"/>
      <c r="D19" s="278"/>
      <c r="E19" s="285"/>
      <c r="F19" s="281"/>
      <c r="G19" s="2"/>
      <c r="H19" s="21"/>
      <c r="I19" s="283"/>
    </row>
    <row r="20" spans="1:9" ht="15" customHeight="1">
      <c r="A20" s="273"/>
      <c r="B20" s="274"/>
      <c r="C20" s="274"/>
      <c r="D20" s="278"/>
      <c r="E20" s="286"/>
      <c r="F20" s="281"/>
      <c r="G20" s="10"/>
      <c r="H20" s="7"/>
      <c r="I20" s="283"/>
    </row>
    <row r="21" spans="1:9" ht="15" customHeight="1">
      <c r="A21" s="273"/>
      <c r="B21" s="274"/>
      <c r="C21" s="274"/>
      <c r="D21" s="278"/>
      <c r="E21" s="278"/>
      <c r="F21" s="281"/>
      <c r="G21" s="2"/>
      <c r="H21" s="7"/>
      <c r="I21" s="283"/>
    </row>
    <row r="22" spans="1:9" ht="15" customHeight="1" thickBot="1">
      <c r="A22" s="275"/>
      <c r="B22" s="276"/>
      <c r="C22" s="276"/>
      <c r="D22" s="279"/>
      <c r="E22" s="279"/>
      <c r="F22" s="287"/>
      <c r="G22" s="11"/>
      <c r="H22" s="22"/>
      <c r="I22" s="284"/>
    </row>
    <row r="23" spans="1:9" ht="15" customHeight="1">
      <c r="A23" s="271"/>
      <c r="B23" s="272"/>
      <c r="C23" s="272"/>
      <c r="D23" s="277"/>
      <c r="E23" s="277"/>
      <c r="F23" s="280"/>
      <c r="G23" s="99"/>
      <c r="H23" s="100"/>
      <c r="I23" s="282"/>
    </row>
    <row r="24" spans="1:9" ht="15" customHeight="1">
      <c r="A24" s="273"/>
      <c r="B24" s="274"/>
      <c r="C24" s="274"/>
      <c r="D24" s="278"/>
      <c r="E24" s="278"/>
      <c r="F24" s="281"/>
      <c r="G24" s="2"/>
      <c r="H24" s="7"/>
      <c r="I24" s="283"/>
    </row>
    <row r="25" spans="1:9" ht="15" customHeight="1">
      <c r="A25" s="273"/>
      <c r="B25" s="274"/>
      <c r="C25" s="274"/>
      <c r="D25" s="278"/>
      <c r="E25" s="285"/>
      <c r="F25" s="281"/>
      <c r="G25" s="2"/>
      <c r="H25" s="7"/>
      <c r="I25" s="283"/>
    </row>
    <row r="26" spans="1:9" ht="15" customHeight="1">
      <c r="A26" s="273"/>
      <c r="B26" s="274"/>
      <c r="C26" s="274"/>
      <c r="D26" s="278"/>
      <c r="E26" s="286"/>
      <c r="F26" s="281"/>
      <c r="G26" s="10"/>
      <c r="H26" s="21"/>
      <c r="I26" s="283"/>
    </row>
    <row r="27" spans="1:9" ht="15" customHeight="1">
      <c r="A27" s="273"/>
      <c r="B27" s="274"/>
      <c r="C27" s="274"/>
      <c r="D27" s="278"/>
      <c r="E27" s="278"/>
      <c r="F27" s="281"/>
      <c r="G27" s="2"/>
      <c r="H27" s="7"/>
      <c r="I27" s="283"/>
    </row>
    <row r="28" spans="1:9" ht="15" customHeight="1" thickBot="1">
      <c r="A28" s="275"/>
      <c r="B28" s="276"/>
      <c r="C28" s="276"/>
      <c r="D28" s="279"/>
      <c r="E28" s="279"/>
      <c r="F28" s="287"/>
      <c r="G28" s="11"/>
      <c r="H28" s="22"/>
      <c r="I28" s="284"/>
    </row>
    <row r="29" spans="1:9" ht="15" customHeight="1">
      <c r="A29" s="271"/>
      <c r="B29" s="272"/>
      <c r="C29" s="272"/>
      <c r="D29" s="277"/>
      <c r="E29" s="277"/>
      <c r="F29" s="280"/>
      <c r="G29" s="99"/>
      <c r="H29" s="100"/>
      <c r="I29" s="282"/>
    </row>
    <row r="30" spans="1:9" ht="15" customHeight="1">
      <c r="A30" s="273"/>
      <c r="B30" s="274"/>
      <c r="C30" s="274"/>
      <c r="D30" s="278"/>
      <c r="E30" s="278"/>
      <c r="F30" s="281"/>
      <c r="G30" s="2"/>
      <c r="H30" s="7"/>
      <c r="I30" s="283"/>
    </row>
    <row r="31" spans="1:9" ht="15" customHeight="1">
      <c r="A31" s="273"/>
      <c r="B31" s="274"/>
      <c r="C31" s="274"/>
      <c r="D31" s="278"/>
      <c r="E31" s="285"/>
      <c r="F31" s="281"/>
      <c r="G31" s="10"/>
      <c r="H31" s="7"/>
      <c r="I31" s="283"/>
    </row>
    <row r="32" spans="1:9" ht="15" customHeight="1">
      <c r="A32" s="273"/>
      <c r="B32" s="274"/>
      <c r="C32" s="274"/>
      <c r="D32" s="278"/>
      <c r="E32" s="286"/>
      <c r="F32" s="281"/>
      <c r="G32" s="2"/>
      <c r="H32" s="21"/>
      <c r="I32" s="283"/>
    </row>
    <row r="33" spans="1:9" ht="15" customHeight="1">
      <c r="A33" s="273"/>
      <c r="B33" s="274"/>
      <c r="C33" s="274"/>
      <c r="D33" s="278"/>
      <c r="E33" s="278"/>
      <c r="F33" s="281"/>
      <c r="G33" s="2"/>
      <c r="H33" s="7"/>
      <c r="I33" s="283"/>
    </row>
    <row r="34" spans="1:9" ht="15" customHeight="1" thickBot="1">
      <c r="A34" s="275"/>
      <c r="B34" s="276"/>
      <c r="C34" s="276"/>
      <c r="D34" s="279"/>
      <c r="E34" s="279"/>
      <c r="F34" s="287"/>
      <c r="G34" s="11"/>
      <c r="H34" s="22"/>
      <c r="I34" s="284"/>
    </row>
    <row r="35" spans="1:9" ht="30" customHeight="1">
      <c r="A35" s="89" t="s">
        <v>228</v>
      </c>
    </row>
    <row r="36" spans="1:9" s="88" customFormat="1" ht="18.75">
      <c r="A36" s="106" t="s">
        <v>17</v>
      </c>
      <c r="B36" s="288" t="str">
        <f>B2</f>
        <v>Bóndi</v>
      </c>
      <c r="C36" s="288"/>
      <c r="D36" s="288"/>
      <c r="E36" s="107" t="s">
        <v>18</v>
      </c>
      <c r="F36" s="88" t="str">
        <f>F2</f>
        <v>Bær</v>
      </c>
      <c r="H36" s="108" t="s">
        <v>19</v>
      </c>
      <c r="I36" s="109">
        <f>I2</f>
        <v>9999991</v>
      </c>
    </row>
    <row r="37" spans="1:9" ht="12" customHeight="1" thickBot="1">
      <c r="A37" s="5"/>
      <c r="B37" s="289"/>
      <c r="C37" s="289"/>
      <c r="D37" s="289"/>
      <c r="E37" s="8"/>
      <c r="F37" s="20"/>
      <c r="G37" s="6"/>
      <c r="H37" s="19"/>
      <c r="I37" s="36"/>
    </row>
    <row r="38" spans="1:9" ht="32.25" customHeight="1" thickBot="1">
      <c r="A38" s="290" t="s">
        <v>130</v>
      </c>
      <c r="B38" s="291"/>
      <c r="C38" s="101" t="s">
        <v>21</v>
      </c>
      <c r="D38" s="102" t="s">
        <v>4</v>
      </c>
      <c r="E38" s="102" t="s">
        <v>24</v>
      </c>
      <c r="F38" s="103" t="s">
        <v>22</v>
      </c>
      <c r="G38" s="104" t="s">
        <v>131</v>
      </c>
      <c r="H38" s="103" t="s">
        <v>22</v>
      </c>
      <c r="I38" s="105" t="s">
        <v>68</v>
      </c>
    </row>
    <row r="39" spans="1:9">
      <c r="A39" s="271"/>
      <c r="B39" s="272"/>
      <c r="C39" s="272"/>
      <c r="D39" s="277"/>
      <c r="E39" s="277"/>
      <c r="F39" s="280"/>
      <c r="G39" s="99"/>
      <c r="H39" s="100"/>
      <c r="I39" s="282"/>
    </row>
    <row r="40" spans="1:9">
      <c r="A40" s="273"/>
      <c r="B40" s="274"/>
      <c r="C40" s="274"/>
      <c r="D40" s="278"/>
      <c r="E40" s="286"/>
      <c r="F40" s="281"/>
      <c r="G40" s="2"/>
      <c r="H40" s="7"/>
      <c r="I40" s="283"/>
    </row>
    <row r="41" spans="1:9">
      <c r="A41" s="273"/>
      <c r="B41" s="274"/>
      <c r="C41" s="274"/>
      <c r="D41" s="278"/>
      <c r="E41" s="285"/>
      <c r="F41" s="281"/>
      <c r="G41" s="2"/>
      <c r="H41" s="7"/>
      <c r="I41" s="283"/>
    </row>
    <row r="42" spans="1:9">
      <c r="A42" s="273"/>
      <c r="B42" s="274"/>
      <c r="C42" s="274"/>
      <c r="D42" s="278"/>
      <c r="E42" s="286"/>
      <c r="F42" s="281"/>
      <c r="G42" s="10"/>
      <c r="H42" s="21"/>
      <c r="I42" s="283"/>
    </row>
    <row r="43" spans="1:9">
      <c r="A43" s="273"/>
      <c r="B43" s="274"/>
      <c r="C43" s="274"/>
      <c r="D43" s="278"/>
      <c r="E43" s="285"/>
      <c r="F43" s="281"/>
      <c r="G43" s="2"/>
      <c r="H43" s="7"/>
      <c r="I43" s="283"/>
    </row>
    <row r="44" spans="1:9" ht="15.75" thickBot="1">
      <c r="A44" s="275"/>
      <c r="B44" s="276"/>
      <c r="C44" s="276"/>
      <c r="D44" s="279"/>
      <c r="E44" s="279"/>
      <c r="F44" s="287"/>
      <c r="G44" s="11"/>
      <c r="H44" s="22"/>
      <c r="I44" s="284"/>
    </row>
    <row r="45" spans="1:9">
      <c r="A45" s="271"/>
      <c r="B45" s="272"/>
      <c r="C45" s="272"/>
      <c r="D45" s="277"/>
      <c r="E45" s="277"/>
      <c r="F45" s="280"/>
      <c r="G45" s="99"/>
      <c r="H45" s="100"/>
      <c r="I45" s="282"/>
    </row>
    <row r="46" spans="1:9">
      <c r="A46" s="273"/>
      <c r="B46" s="274"/>
      <c r="C46" s="274"/>
      <c r="D46" s="278"/>
      <c r="E46" s="278"/>
      <c r="F46" s="281"/>
      <c r="G46" s="2"/>
      <c r="H46" s="7"/>
      <c r="I46" s="283"/>
    </row>
    <row r="47" spans="1:9">
      <c r="A47" s="273"/>
      <c r="B47" s="274"/>
      <c r="C47" s="274"/>
      <c r="D47" s="278"/>
      <c r="E47" s="285"/>
      <c r="F47" s="281"/>
      <c r="G47" s="2"/>
      <c r="H47" s="21"/>
      <c r="I47" s="283"/>
    </row>
    <row r="48" spans="1:9">
      <c r="A48" s="273"/>
      <c r="B48" s="274"/>
      <c r="C48" s="274"/>
      <c r="D48" s="278"/>
      <c r="E48" s="286"/>
      <c r="F48" s="281"/>
      <c r="G48" s="10"/>
      <c r="H48" s="7"/>
      <c r="I48" s="283"/>
    </row>
    <row r="49" spans="1:9">
      <c r="A49" s="273"/>
      <c r="B49" s="274"/>
      <c r="C49" s="274"/>
      <c r="D49" s="278"/>
      <c r="E49" s="278"/>
      <c r="F49" s="281"/>
      <c r="G49" s="2"/>
      <c r="H49" s="7"/>
      <c r="I49" s="283"/>
    </row>
    <row r="50" spans="1:9" ht="15.75" thickBot="1">
      <c r="A50" s="275"/>
      <c r="B50" s="276"/>
      <c r="C50" s="276"/>
      <c r="D50" s="279"/>
      <c r="E50" s="279"/>
      <c r="F50" s="287"/>
      <c r="G50" s="11"/>
      <c r="H50" s="22"/>
      <c r="I50" s="284"/>
    </row>
    <row r="51" spans="1:9">
      <c r="A51" s="271"/>
      <c r="B51" s="272"/>
      <c r="C51" s="272"/>
      <c r="D51" s="277"/>
      <c r="E51" s="277"/>
      <c r="F51" s="280"/>
      <c r="G51" s="99"/>
      <c r="H51" s="100"/>
      <c r="I51" s="282"/>
    </row>
    <row r="52" spans="1:9">
      <c r="A52" s="273"/>
      <c r="B52" s="274"/>
      <c r="C52" s="274"/>
      <c r="D52" s="278"/>
      <c r="E52" s="278"/>
      <c r="F52" s="281"/>
      <c r="G52" s="2"/>
      <c r="H52" s="7"/>
      <c r="I52" s="283"/>
    </row>
    <row r="53" spans="1:9">
      <c r="A53" s="273"/>
      <c r="B53" s="274"/>
      <c r="C53" s="274"/>
      <c r="D53" s="278"/>
      <c r="E53" s="285"/>
      <c r="F53" s="281"/>
      <c r="G53" s="2"/>
      <c r="H53" s="21"/>
      <c r="I53" s="283"/>
    </row>
    <row r="54" spans="1:9">
      <c r="A54" s="273"/>
      <c r="B54" s="274"/>
      <c r="C54" s="274"/>
      <c r="D54" s="278"/>
      <c r="E54" s="286"/>
      <c r="F54" s="281"/>
      <c r="G54" s="10"/>
      <c r="H54" s="7"/>
      <c r="I54" s="283"/>
    </row>
    <row r="55" spans="1:9">
      <c r="A55" s="273"/>
      <c r="B55" s="274"/>
      <c r="C55" s="274"/>
      <c r="D55" s="278"/>
      <c r="E55" s="278"/>
      <c r="F55" s="281"/>
      <c r="G55" s="2"/>
      <c r="H55" s="7"/>
      <c r="I55" s="283"/>
    </row>
    <row r="56" spans="1:9" ht="15.75" thickBot="1">
      <c r="A56" s="275"/>
      <c r="B56" s="276"/>
      <c r="C56" s="276"/>
      <c r="D56" s="279"/>
      <c r="E56" s="279"/>
      <c r="F56" s="287"/>
      <c r="G56" s="11"/>
      <c r="H56" s="22"/>
      <c r="I56" s="284"/>
    </row>
    <row r="57" spans="1:9">
      <c r="A57" s="271"/>
      <c r="B57" s="272"/>
      <c r="C57" s="272"/>
      <c r="D57" s="277"/>
      <c r="E57" s="277"/>
      <c r="F57" s="280"/>
      <c r="G57" s="99"/>
      <c r="H57" s="100"/>
      <c r="I57" s="282"/>
    </row>
    <row r="58" spans="1:9">
      <c r="A58" s="273"/>
      <c r="B58" s="274"/>
      <c r="C58" s="274"/>
      <c r="D58" s="278"/>
      <c r="E58" s="278"/>
      <c r="F58" s="281"/>
      <c r="G58" s="2"/>
      <c r="H58" s="7"/>
      <c r="I58" s="283"/>
    </row>
    <row r="59" spans="1:9">
      <c r="A59" s="273"/>
      <c r="B59" s="274"/>
      <c r="C59" s="274"/>
      <c r="D59" s="278"/>
      <c r="E59" s="285"/>
      <c r="F59" s="281"/>
      <c r="G59" s="2"/>
      <c r="H59" s="7"/>
      <c r="I59" s="283"/>
    </row>
    <row r="60" spans="1:9">
      <c r="A60" s="273"/>
      <c r="B60" s="274"/>
      <c r="C60" s="274"/>
      <c r="D60" s="278"/>
      <c r="E60" s="286"/>
      <c r="F60" s="281"/>
      <c r="G60" s="10"/>
      <c r="H60" s="21"/>
      <c r="I60" s="283"/>
    </row>
    <row r="61" spans="1:9">
      <c r="A61" s="273"/>
      <c r="B61" s="274"/>
      <c r="C61" s="274"/>
      <c r="D61" s="278"/>
      <c r="E61" s="278"/>
      <c r="F61" s="281"/>
      <c r="G61" s="2"/>
      <c r="H61" s="7"/>
      <c r="I61" s="283"/>
    </row>
    <row r="62" spans="1:9" ht="15.75" thickBot="1">
      <c r="A62" s="275"/>
      <c r="B62" s="276"/>
      <c r="C62" s="276"/>
      <c r="D62" s="279"/>
      <c r="E62" s="279"/>
      <c r="F62" s="287"/>
      <c r="G62" s="11"/>
      <c r="H62" s="22"/>
      <c r="I62" s="284"/>
    </row>
    <row r="63" spans="1:9">
      <c r="A63" s="271"/>
      <c r="B63" s="272"/>
      <c r="C63" s="272"/>
      <c r="D63" s="277"/>
      <c r="E63" s="277"/>
      <c r="F63" s="280"/>
      <c r="G63" s="99"/>
      <c r="H63" s="100"/>
      <c r="I63" s="282"/>
    </row>
    <row r="64" spans="1:9">
      <c r="A64" s="273"/>
      <c r="B64" s="274"/>
      <c r="C64" s="274"/>
      <c r="D64" s="278"/>
      <c r="E64" s="278"/>
      <c r="F64" s="281"/>
      <c r="G64" s="2"/>
      <c r="H64" s="7"/>
      <c r="I64" s="283"/>
    </row>
    <row r="65" spans="1:9">
      <c r="A65" s="273"/>
      <c r="B65" s="274"/>
      <c r="C65" s="274"/>
      <c r="D65" s="278"/>
      <c r="E65" s="285"/>
      <c r="F65" s="281"/>
      <c r="G65" s="10"/>
      <c r="H65" s="7"/>
      <c r="I65" s="283"/>
    </row>
    <row r="66" spans="1:9">
      <c r="A66" s="273"/>
      <c r="B66" s="274"/>
      <c r="C66" s="274"/>
      <c r="D66" s="278"/>
      <c r="E66" s="286"/>
      <c r="F66" s="281"/>
      <c r="G66" s="2"/>
      <c r="H66" s="21"/>
      <c r="I66" s="283"/>
    </row>
    <row r="67" spans="1:9">
      <c r="A67" s="273"/>
      <c r="B67" s="274"/>
      <c r="C67" s="274"/>
      <c r="D67" s="278"/>
      <c r="E67" s="278"/>
      <c r="F67" s="281"/>
      <c r="G67" s="2"/>
      <c r="H67" s="7"/>
      <c r="I67" s="283"/>
    </row>
    <row r="68" spans="1:9" ht="15.75" thickBot="1">
      <c r="A68" s="275"/>
      <c r="B68" s="276"/>
      <c r="C68" s="276"/>
      <c r="D68" s="279"/>
      <c r="E68" s="279"/>
      <c r="F68" s="287"/>
      <c r="G68" s="11"/>
      <c r="H68" s="22"/>
      <c r="I68" s="284"/>
    </row>
  </sheetData>
  <mergeCells count="106">
    <mergeCell ref="B2:D2"/>
    <mergeCell ref="B3:D3"/>
    <mergeCell ref="C23:C28"/>
    <mergeCell ref="D23:D28"/>
    <mergeCell ref="E23:E24"/>
    <mergeCell ref="C11:C16"/>
    <mergeCell ref="D11:D16"/>
    <mergeCell ref="E11:E12"/>
    <mergeCell ref="C5:C10"/>
    <mergeCell ref="D5:D10"/>
    <mergeCell ref="E5:E6"/>
    <mergeCell ref="E17:E18"/>
    <mergeCell ref="A4:B4"/>
    <mergeCell ref="A5:B10"/>
    <mergeCell ref="A11:B16"/>
    <mergeCell ref="A17:B22"/>
    <mergeCell ref="A23:B28"/>
    <mergeCell ref="I11:I16"/>
    <mergeCell ref="E13:E14"/>
    <mergeCell ref="F13:F14"/>
    <mergeCell ref="E15:E16"/>
    <mergeCell ref="F15:F16"/>
    <mergeCell ref="F11:F12"/>
    <mergeCell ref="F5:F6"/>
    <mergeCell ref="I5:I10"/>
    <mergeCell ref="E7:E8"/>
    <mergeCell ref="F7:F8"/>
    <mergeCell ref="E9:E10"/>
    <mergeCell ref="F9:F10"/>
    <mergeCell ref="I45:I50"/>
    <mergeCell ref="E47:E48"/>
    <mergeCell ref="F47:F48"/>
    <mergeCell ref="E49:E50"/>
    <mergeCell ref="F49:F50"/>
    <mergeCell ref="A39:B44"/>
    <mergeCell ref="C39:C44"/>
    <mergeCell ref="D39:D44"/>
    <mergeCell ref="E39:E40"/>
    <mergeCell ref="A45:B50"/>
    <mergeCell ref="C45:C50"/>
    <mergeCell ref="D45:D50"/>
    <mergeCell ref="F39:F40"/>
    <mergeCell ref="I17:I22"/>
    <mergeCell ref="E19:E20"/>
    <mergeCell ref="F19:F20"/>
    <mergeCell ref="E21:E22"/>
    <mergeCell ref="F21:F22"/>
    <mergeCell ref="I39:I44"/>
    <mergeCell ref="E41:E42"/>
    <mergeCell ref="F41:F42"/>
    <mergeCell ref="E43:E44"/>
    <mergeCell ref="F43:F44"/>
    <mergeCell ref="I29:I34"/>
    <mergeCell ref="E31:E32"/>
    <mergeCell ref="F31:F32"/>
    <mergeCell ref="E33:E34"/>
    <mergeCell ref="F33:F34"/>
    <mergeCell ref="E29:E30"/>
    <mergeCell ref="F29:F30"/>
    <mergeCell ref="I23:I28"/>
    <mergeCell ref="E25:E26"/>
    <mergeCell ref="F25:F26"/>
    <mergeCell ref="E27:E28"/>
    <mergeCell ref="F27:F28"/>
    <mergeCell ref="F23:F24"/>
    <mergeCell ref="F17:F18"/>
    <mergeCell ref="A29:B34"/>
    <mergeCell ref="B36:D36"/>
    <mergeCell ref="B37:D37"/>
    <mergeCell ref="A38:B38"/>
    <mergeCell ref="C17:C22"/>
    <mergeCell ref="D17:D22"/>
    <mergeCell ref="C29:C34"/>
    <mergeCell ref="D29:D34"/>
    <mergeCell ref="F51:F52"/>
    <mergeCell ref="E45:E46"/>
    <mergeCell ref="F45:F46"/>
    <mergeCell ref="I51:I56"/>
    <mergeCell ref="E53:E54"/>
    <mergeCell ref="F53:F54"/>
    <mergeCell ref="E55:E56"/>
    <mergeCell ref="F55:F56"/>
    <mergeCell ref="A57:B62"/>
    <mergeCell ref="C57:C62"/>
    <mergeCell ref="D57:D62"/>
    <mergeCell ref="E57:E58"/>
    <mergeCell ref="F57:F58"/>
    <mergeCell ref="I57:I62"/>
    <mergeCell ref="E59:E60"/>
    <mergeCell ref="F59:F60"/>
    <mergeCell ref="E61:E62"/>
    <mergeCell ref="F61:F62"/>
    <mergeCell ref="A51:B56"/>
    <mergeCell ref="C51:C56"/>
    <mergeCell ref="D51:D56"/>
    <mergeCell ref="E51:E52"/>
    <mergeCell ref="A63:B68"/>
    <mergeCell ref="C63:C68"/>
    <mergeCell ref="D63:D68"/>
    <mergeCell ref="E63:E64"/>
    <mergeCell ref="F63:F64"/>
    <mergeCell ref="I63:I68"/>
    <mergeCell ref="E65:E66"/>
    <mergeCell ref="F65:F66"/>
    <mergeCell ref="E67:E68"/>
    <mergeCell ref="F67:F68"/>
  </mergeCells>
  <pageMargins left="0.70866141732283472" right="0.70866141732283472" top="0.35433070866141736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L128"/>
  <sheetViews>
    <sheetView workbookViewId="0">
      <selection activeCell="B98" sqref="A98:D98"/>
    </sheetView>
  </sheetViews>
  <sheetFormatPr defaultColWidth="8.85546875" defaultRowHeight="15"/>
  <cols>
    <col min="1" max="1" width="20.42578125" customWidth="1"/>
    <col min="2" max="2" width="6.28515625" bestFit="1" customWidth="1"/>
    <col min="3" max="3" width="6.140625" customWidth="1"/>
    <col min="4" max="4" width="9.7109375" customWidth="1"/>
    <col min="5" max="5" width="10.140625" customWidth="1"/>
    <col min="6" max="6" width="10.28515625" customWidth="1"/>
    <col min="7" max="7" width="8.7109375" customWidth="1"/>
    <col min="8" max="8" width="8.42578125" customWidth="1"/>
    <col min="9" max="9" width="8.85546875" customWidth="1"/>
    <col min="10" max="10" width="9.7109375" customWidth="1"/>
    <col min="11" max="11" width="8.5703125" customWidth="1"/>
    <col min="12" max="12" width="23.85546875" customWidth="1"/>
  </cols>
  <sheetData>
    <row r="1" spans="1:12" ht="30" customHeight="1">
      <c r="A1" s="89" t="s">
        <v>227</v>
      </c>
      <c r="L1" s="90" t="s">
        <v>126</v>
      </c>
    </row>
    <row r="2" spans="1:12" s="91" customFormat="1" ht="20.25" customHeight="1">
      <c r="A2" s="239" t="str">
        <f>Spildur!B6</f>
        <v>Bóndi</v>
      </c>
      <c r="B2" s="110"/>
      <c r="C2" s="110"/>
      <c r="D2" s="110"/>
      <c r="E2" s="292" t="s">
        <v>25</v>
      </c>
      <c r="F2" s="292"/>
      <c r="G2" s="288" t="str">
        <f>Spildur!B7</f>
        <v>Bær</v>
      </c>
      <c r="H2" s="288"/>
      <c r="I2" s="288"/>
      <c r="J2" s="288"/>
      <c r="K2" s="93" t="s">
        <v>19</v>
      </c>
      <c r="L2" s="80">
        <f>Spildur!B8</f>
        <v>9999991</v>
      </c>
    </row>
    <row r="3" spans="1:12" s="6" customFormat="1" ht="12" customHeight="1" thickBot="1">
      <c r="A3" s="82"/>
      <c r="B3" s="81"/>
      <c r="C3" s="81"/>
      <c r="D3" s="81"/>
      <c r="E3" s="78"/>
      <c r="F3" s="78"/>
      <c r="G3" s="81"/>
      <c r="H3" s="81"/>
      <c r="I3" s="81"/>
      <c r="J3" s="81"/>
      <c r="K3" s="79"/>
      <c r="L3" s="81"/>
    </row>
    <row r="4" spans="1:12" ht="30.75" customHeight="1" thickBot="1">
      <c r="A4" s="264" t="s">
        <v>238</v>
      </c>
      <c r="B4" s="265" t="s">
        <v>15</v>
      </c>
      <c r="C4" s="266" t="s">
        <v>186</v>
      </c>
      <c r="D4" s="267" t="s">
        <v>189</v>
      </c>
      <c r="E4" s="268" t="s">
        <v>187</v>
      </c>
      <c r="F4" s="268" t="s">
        <v>83</v>
      </c>
      <c r="G4" s="269" t="s">
        <v>2</v>
      </c>
      <c r="H4" s="266" t="s">
        <v>10</v>
      </c>
      <c r="I4" s="268" t="s">
        <v>122</v>
      </c>
      <c r="J4" s="266" t="s">
        <v>184</v>
      </c>
      <c r="K4" s="268" t="s">
        <v>188</v>
      </c>
      <c r="L4" s="270" t="s">
        <v>190</v>
      </c>
    </row>
    <row r="5" spans="1:12" ht="15.95" customHeight="1">
      <c r="A5" s="248" t="str">
        <f>IF(Spildur!B11&gt;0,Spildur!B11," ")</f>
        <v xml:space="preserve"> </v>
      </c>
      <c r="B5" s="260" t="str">
        <f>IF(Spildur!C11&gt;0,Spildur!C11," ")</f>
        <v xml:space="preserve"> </v>
      </c>
      <c r="C5" s="257"/>
      <c r="D5" s="257"/>
      <c r="E5" s="257"/>
      <c r="F5" s="261"/>
      <c r="G5" s="261"/>
      <c r="H5" s="257"/>
      <c r="I5" s="261"/>
      <c r="J5" s="262"/>
      <c r="K5" s="263"/>
      <c r="L5" s="254"/>
    </row>
    <row r="6" spans="1:12" ht="15.95" customHeight="1">
      <c r="A6" s="240" t="str">
        <f>IF(Spildur!B12&gt;0,Spildur!B12," ")</f>
        <v xml:space="preserve"> </v>
      </c>
      <c r="B6" s="86" t="str">
        <f>IF(Spildur!C12&gt;0,Spildur!C12," ")</f>
        <v xml:space="preserve"> </v>
      </c>
      <c r="C6" s="2"/>
      <c r="D6" s="2"/>
      <c r="E6" s="2"/>
      <c r="F6" s="7"/>
      <c r="G6" s="7"/>
      <c r="H6" s="2"/>
      <c r="I6" s="7"/>
      <c r="J6" s="30"/>
      <c r="K6" s="70"/>
      <c r="L6" s="25"/>
    </row>
    <row r="7" spans="1:12" ht="15.95" customHeight="1">
      <c r="A7" s="240" t="str">
        <f>IF(Spildur!B13&gt;0,Spildur!B13," ")</f>
        <v xml:space="preserve"> </v>
      </c>
      <c r="B7" s="86" t="str">
        <f>IF(Spildur!C13&gt;0,Spildur!C13," ")</f>
        <v xml:space="preserve"> </v>
      </c>
      <c r="C7" s="2"/>
      <c r="D7" s="2"/>
      <c r="E7" s="2"/>
      <c r="F7" s="7"/>
      <c r="G7" s="7"/>
      <c r="H7" s="2"/>
      <c r="I7" s="7"/>
      <c r="J7" s="30"/>
      <c r="K7" s="70"/>
      <c r="L7" s="77"/>
    </row>
    <row r="8" spans="1:12" ht="15.95" customHeight="1">
      <c r="A8" s="240" t="str">
        <f>IF(Spildur!B14&gt;0,Spildur!B14," ")</f>
        <v xml:space="preserve"> </v>
      </c>
      <c r="B8" s="86" t="str">
        <f>IF(Spildur!C14&gt;0,Spildur!C14," ")</f>
        <v xml:space="preserve"> </v>
      </c>
      <c r="C8" s="2"/>
      <c r="D8" s="2"/>
      <c r="E8" s="2"/>
      <c r="F8" s="7"/>
      <c r="G8" s="7"/>
      <c r="H8" s="2"/>
      <c r="I8" s="7"/>
      <c r="J8" s="30"/>
      <c r="K8" s="70"/>
      <c r="L8" s="25"/>
    </row>
    <row r="9" spans="1:12" ht="15.95" customHeight="1">
      <c r="A9" s="240" t="str">
        <f>IF(Spildur!B15&gt;0,Spildur!B15," ")</f>
        <v xml:space="preserve"> </v>
      </c>
      <c r="B9" s="86" t="str">
        <f>IF(Spildur!C15&gt;0,Spildur!C15," ")</f>
        <v xml:space="preserve"> </v>
      </c>
      <c r="C9" s="2"/>
      <c r="D9" s="2"/>
      <c r="E9" s="2"/>
      <c r="F9" s="7"/>
      <c r="G9" s="7"/>
      <c r="H9" s="2"/>
      <c r="I9" s="7"/>
      <c r="J9" s="30"/>
      <c r="K9" s="70"/>
      <c r="L9" s="25"/>
    </row>
    <row r="10" spans="1:12" s="3" customFormat="1" ht="15.95" customHeight="1">
      <c r="A10" s="240" t="str">
        <f>IF(Spildur!B16&gt;0,Spildur!B16," ")</f>
        <v xml:space="preserve"> </v>
      </c>
      <c r="B10" s="86" t="str">
        <f>IF(Spildur!C16&gt;0,Spildur!C16," ")</f>
        <v xml:space="preserve"> </v>
      </c>
      <c r="C10" s="2"/>
      <c r="D10" s="2"/>
      <c r="E10" s="2"/>
      <c r="F10" s="7"/>
      <c r="G10" s="7"/>
      <c r="H10" s="2"/>
      <c r="I10" s="7"/>
      <c r="J10" s="30"/>
      <c r="K10" s="70"/>
      <c r="L10" s="25"/>
    </row>
    <row r="11" spans="1:12" ht="15.95" customHeight="1">
      <c r="A11" s="240" t="str">
        <f>IF(Spildur!B17&gt;0,Spildur!B17," ")</f>
        <v xml:space="preserve"> </v>
      </c>
      <c r="B11" s="86" t="str">
        <f>IF(Spildur!C17&gt;0,Spildur!C17," ")</f>
        <v xml:space="preserve"> </v>
      </c>
      <c r="C11" s="2"/>
      <c r="D11" s="2"/>
      <c r="E11" s="2"/>
      <c r="F11" s="2"/>
      <c r="G11" s="2"/>
      <c r="H11" s="2"/>
      <c r="I11" s="7"/>
      <c r="J11" s="7"/>
      <c r="K11" s="71"/>
      <c r="L11" s="25"/>
    </row>
    <row r="12" spans="1:12" ht="15.95" customHeight="1">
      <c r="A12" s="240" t="str">
        <f>IF(Spildur!B18&gt;0,Spildur!B18," ")</f>
        <v xml:space="preserve"> </v>
      </c>
      <c r="B12" s="86" t="str">
        <f>IF(Spildur!C18&gt;0,Spildur!C18," ")</f>
        <v xml:space="preserve"> </v>
      </c>
      <c r="C12" s="2"/>
      <c r="D12" s="2"/>
      <c r="E12" s="2"/>
      <c r="F12" s="2"/>
      <c r="G12" s="2"/>
      <c r="H12" s="2"/>
      <c r="I12" s="7"/>
      <c r="J12" s="7"/>
      <c r="K12" s="71"/>
      <c r="L12" s="25"/>
    </row>
    <row r="13" spans="1:12" ht="15.95" customHeight="1">
      <c r="A13" s="240" t="str">
        <f>IF(Spildur!B19&gt;0,Spildur!B19," ")</f>
        <v xml:space="preserve"> </v>
      </c>
      <c r="B13" s="86" t="str">
        <f>IF(Spildur!C19&gt;0,Spildur!C19," ")</f>
        <v xml:space="preserve"> </v>
      </c>
      <c r="C13" s="2"/>
      <c r="D13" s="2"/>
      <c r="E13" s="2"/>
      <c r="F13" s="2"/>
      <c r="G13" s="2"/>
      <c r="H13" s="2"/>
      <c r="I13" s="7"/>
      <c r="J13" s="7"/>
      <c r="K13" s="71"/>
      <c r="L13" s="25"/>
    </row>
    <row r="14" spans="1:12" ht="15.95" customHeight="1">
      <c r="A14" s="240" t="str">
        <f>IF(Spildur!B20&gt;0,Spildur!B20," ")</f>
        <v xml:space="preserve"> </v>
      </c>
      <c r="B14" s="86" t="str">
        <f>IF(Spildur!C20&gt;0,Spildur!C20," ")</f>
        <v xml:space="preserve"> </v>
      </c>
      <c r="C14" s="2"/>
      <c r="D14" s="2"/>
      <c r="E14" s="2"/>
      <c r="F14" s="2"/>
      <c r="G14" s="2"/>
      <c r="H14" s="2"/>
      <c r="I14" s="7"/>
      <c r="J14" s="7"/>
      <c r="K14" s="71"/>
      <c r="L14" s="25"/>
    </row>
    <row r="15" spans="1:12" ht="15.95" customHeight="1">
      <c r="A15" s="240" t="str">
        <f>IF(Spildur!B21&gt;0,Spildur!B21," ")</f>
        <v xml:space="preserve"> </v>
      </c>
      <c r="B15" s="86" t="str">
        <f>IF(Spildur!C21&gt;0,Spildur!C21," ")</f>
        <v xml:space="preserve"> </v>
      </c>
      <c r="C15" s="2"/>
      <c r="D15" s="2"/>
      <c r="E15" s="2"/>
      <c r="F15" s="2"/>
      <c r="G15" s="2"/>
      <c r="H15" s="2"/>
      <c r="I15" s="7"/>
      <c r="J15" s="7"/>
      <c r="K15" s="71"/>
      <c r="L15" s="25"/>
    </row>
    <row r="16" spans="1:12" ht="15.95" customHeight="1">
      <c r="A16" s="240" t="str">
        <f>IF(Spildur!B22&gt;0,Spildur!B22," ")</f>
        <v xml:space="preserve"> </v>
      </c>
      <c r="B16" s="86" t="str">
        <f>IF(Spildur!C22&gt;0,Spildur!C22," ")</f>
        <v xml:space="preserve"> </v>
      </c>
      <c r="C16" s="2"/>
      <c r="D16" s="2"/>
      <c r="E16" s="2"/>
      <c r="F16" s="2"/>
      <c r="G16" s="2"/>
      <c r="H16" s="2"/>
      <c r="I16" s="7"/>
      <c r="J16" s="7"/>
      <c r="K16" s="71"/>
      <c r="L16" s="25"/>
    </row>
    <row r="17" spans="1:12" ht="15.95" customHeight="1">
      <c r="A17" s="240" t="str">
        <f>IF(Spildur!B23&gt;0,Spildur!B23," ")</f>
        <v xml:space="preserve"> </v>
      </c>
      <c r="B17" s="86" t="str">
        <f>IF(Spildur!C23&gt;0,Spildur!C23," ")</f>
        <v xml:space="preserve"> </v>
      </c>
      <c r="C17" s="2"/>
      <c r="D17" s="2"/>
      <c r="E17" s="2"/>
      <c r="F17" s="2"/>
      <c r="G17" s="2"/>
      <c r="H17" s="2"/>
      <c r="I17" s="7"/>
      <c r="J17" s="7"/>
      <c r="K17" s="71"/>
      <c r="L17" s="25"/>
    </row>
    <row r="18" spans="1:12" ht="15.95" customHeight="1">
      <c r="A18" s="240" t="str">
        <f>IF(Spildur!B24&gt;0,Spildur!B24," ")</f>
        <v xml:space="preserve"> </v>
      </c>
      <c r="B18" s="86" t="str">
        <f>IF(Spildur!C24&gt;0,Spildur!C24," ")</f>
        <v xml:space="preserve"> </v>
      </c>
      <c r="C18" s="2"/>
      <c r="D18" s="2"/>
      <c r="E18" s="2"/>
      <c r="F18" s="2"/>
      <c r="G18" s="2"/>
      <c r="H18" s="2"/>
      <c r="I18" s="7"/>
      <c r="J18" s="7"/>
      <c r="K18" s="71"/>
      <c r="L18" s="25"/>
    </row>
    <row r="19" spans="1:12" ht="15.95" customHeight="1">
      <c r="A19" s="240" t="str">
        <f>IF(Spildur!B25&gt;0,Spildur!B25," ")</f>
        <v xml:space="preserve"> </v>
      </c>
      <c r="B19" s="86" t="str">
        <f>IF(Spildur!C25&gt;0,Spildur!C25," ")</f>
        <v xml:space="preserve"> </v>
      </c>
      <c r="C19" s="2"/>
      <c r="D19" s="2"/>
      <c r="E19" s="2"/>
      <c r="F19" s="2"/>
      <c r="G19" s="2"/>
      <c r="H19" s="2"/>
      <c r="I19" s="7"/>
      <c r="J19" s="7"/>
      <c r="K19" s="71"/>
      <c r="L19" s="25"/>
    </row>
    <row r="20" spans="1:12" ht="15.95" customHeight="1">
      <c r="A20" s="240" t="str">
        <f>IF(Spildur!B26&gt;0,Spildur!B26," ")</f>
        <v xml:space="preserve"> </v>
      </c>
      <c r="B20" s="86" t="str">
        <f>IF(Spildur!C26&gt;0,Spildur!C26," ")</f>
        <v xml:space="preserve"> </v>
      </c>
      <c r="C20" s="2"/>
      <c r="D20" s="2"/>
      <c r="E20" s="2"/>
      <c r="F20" s="2"/>
      <c r="G20" s="2"/>
      <c r="H20" s="2"/>
      <c r="I20" s="7"/>
      <c r="J20" s="7"/>
      <c r="K20" s="71"/>
      <c r="L20" s="25"/>
    </row>
    <row r="21" spans="1:12" ht="15.95" customHeight="1">
      <c r="A21" s="240" t="str">
        <f>IF(Spildur!B27&gt;0,Spildur!B27," ")</f>
        <v xml:space="preserve"> </v>
      </c>
      <c r="B21" s="86" t="str">
        <f>IF(Spildur!C27&gt;0,Spildur!C27," ")</f>
        <v xml:space="preserve"> </v>
      </c>
      <c r="C21" s="2"/>
      <c r="D21" s="2"/>
      <c r="E21" s="2"/>
      <c r="F21" s="2"/>
      <c r="G21" s="2"/>
      <c r="H21" s="2"/>
      <c r="I21" s="7"/>
      <c r="J21" s="7"/>
      <c r="K21" s="71"/>
      <c r="L21" s="25"/>
    </row>
    <row r="22" spans="1:12" ht="15.95" customHeight="1">
      <c r="A22" s="240" t="str">
        <f>IF(Spildur!B28&gt;0,Spildur!B28," ")</f>
        <v xml:space="preserve"> </v>
      </c>
      <c r="B22" s="86" t="str">
        <f>IF(Spildur!C28&gt;0,Spildur!C28," ")</f>
        <v xml:space="preserve"> </v>
      </c>
      <c r="C22" s="2"/>
      <c r="D22" s="2"/>
      <c r="E22" s="2"/>
      <c r="F22" s="2"/>
      <c r="G22" s="2"/>
      <c r="H22" s="2"/>
      <c r="I22" s="7"/>
      <c r="J22" s="7"/>
      <c r="K22" s="71"/>
      <c r="L22" s="25"/>
    </row>
    <row r="23" spans="1:12" ht="15.95" customHeight="1">
      <c r="A23" s="240" t="str">
        <f>IF(Spildur!B29&gt;0,Spildur!B29," ")</f>
        <v xml:space="preserve"> </v>
      </c>
      <c r="B23" s="86" t="str">
        <f>IF(Spildur!C29&gt;0,Spildur!C29," ")</f>
        <v xml:space="preserve"> </v>
      </c>
      <c r="C23" s="2"/>
      <c r="D23" s="2"/>
      <c r="E23" s="2"/>
      <c r="F23" s="2"/>
      <c r="G23" s="2"/>
      <c r="H23" s="2"/>
      <c r="I23" s="7"/>
      <c r="J23" s="7"/>
      <c r="K23" s="71"/>
      <c r="L23" s="25"/>
    </row>
    <row r="24" spans="1:12" ht="15.95" customHeight="1">
      <c r="A24" s="240" t="str">
        <f>IF(Spildur!B30&gt;0,Spildur!B30," ")</f>
        <v xml:space="preserve"> </v>
      </c>
      <c r="B24" s="86" t="str">
        <f>IF(Spildur!C30&gt;0,Spildur!C30," ")</f>
        <v xml:space="preserve"> </v>
      </c>
      <c r="C24" s="2"/>
      <c r="D24" s="2"/>
      <c r="E24" s="2"/>
      <c r="F24" s="2"/>
      <c r="G24" s="2"/>
      <c r="H24" s="2"/>
      <c r="I24" s="7"/>
      <c r="J24" s="7"/>
      <c r="K24" s="71"/>
      <c r="L24" s="25"/>
    </row>
    <row r="25" spans="1:12" ht="15.95" customHeight="1">
      <c r="A25" s="240" t="str">
        <f>IF(Spildur!B31&gt;0,Spildur!B31," ")</f>
        <v xml:space="preserve"> </v>
      </c>
      <c r="B25" s="86" t="str">
        <f>IF(Spildur!C31&gt;0,Spildur!C31," ")</f>
        <v xml:space="preserve"> </v>
      </c>
      <c r="C25" s="2"/>
      <c r="D25" s="2"/>
      <c r="E25" s="2"/>
      <c r="F25" s="2"/>
      <c r="G25" s="2"/>
      <c r="H25" s="2"/>
      <c r="I25" s="7"/>
      <c r="J25" s="7"/>
      <c r="K25" s="71"/>
      <c r="L25" s="25"/>
    </row>
    <row r="26" spans="1:12" ht="15.95" customHeight="1">
      <c r="A26" s="240" t="str">
        <f>IF(Spildur!B32&gt;0,Spildur!B32," ")</f>
        <v xml:space="preserve"> </v>
      </c>
      <c r="B26" s="86" t="str">
        <f>IF(Spildur!C32&gt;0,Spildur!C32," ")</f>
        <v xml:space="preserve"> </v>
      </c>
      <c r="C26" s="2"/>
      <c r="D26" s="2"/>
      <c r="E26" s="2"/>
      <c r="F26" s="2"/>
      <c r="G26" s="2"/>
      <c r="H26" s="2"/>
      <c r="I26" s="7"/>
      <c r="J26" s="7"/>
      <c r="K26" s="71"/>
      <c r="L26" s="25"/>
    </row>
    <row r="27" spans="1:12" ht="15.95" customHeight="1">
      <c r="A27" s="240" t="str">
        <f>IF(Spildur!B33&gt;0,Spildur!B33," ")</f>
        <v xml:space="preserve"> </v>
      </c>
      <c r="B27" s="86" t="str">
        <f>IF(Spildur!C33&gt;0,Spildur!C33," ")</f>
        <v xml:space="preserve"> </v>
      </c>
      <c r="C27" s="2"/>
      <c r="D27" s="2"/>
      <c r="E27" s="2"/>
      <c r="F27" s="2"/>
      <c r="G27" s="2"/>
      <c r="H27" s="2"/>
      <c r="I27" s="7"/>
      <c r="J27" s="7"/>
      <c r="K27" s="71"/>
      <c r="L27" s="25"/>
    </row>
    <row r="28" spans="1:12" ht="15.95" customHeight="1">
      <c r="A28" s="240" t="str">
        <f>IF(Spildur!B34&gt;0,Spildur!B34," ")</f>
        <v xml:space="preserve"> </v>
      </c>
      <c r="B28" s="86" t="str">
        <f>IF(Spildur!C34&gt;0,Spildur!C34," ")</f>
        <v xml:space="preserve"> </v>
      </c>
      <c r="C28" s="2"/>
      <c r="D28" s="2"/>
      <c r="E28" s="2"/>
      <c r="F28" s="2"/>
      <c r="G28" s="2"/>
      <c r="H28" s="2"/>
      <c r="I28" s="7"/>
      <c r="J28" s="7"/>
      <c r="K28" s="71"/>
      <c r="L28" s="25"/>
    </row>
    <row r="29" spans="1:12" ht="15.95" customHeight="1">
      <c r="A29" s="240" t="str">
        <f>IF(Spildur!B35&gt;0,Spildur!B35," ")</f>
        <v xml:space="preserve"> </v>
      </c>
      <c r="B29" s="86" t="str">
        <f>IF(Spildur!C35&gt;0,Spildur!C35," ")</f>
        <v xml:space="preserve"> </v>
      </c>
      <c r="C29" s="2"/>
      <c r="D29" s="2"/>
      <c r="E29" s="2"/>
      <c r="F29" s="2"/>
      <c r="G29" s="2"/>
      <c r="H29" s="2"/>
      <c r="I29" s="7"/>
      <c r="J29" s="7"/>
      <c r="K29" s="71"/>
      <c r="L29" s="25"/>
    </row>
    <row r="30" spans="1:12" ht="15.95" customHeight="1">
      <c r="A30" s="240" t="str">
        <f>IF(Spildur!B36&gt;0,Spildur!B36," ")</f>
        <v xml:space="preserve"> </v>
      </c>
      <c r="B30" s="86" t="str">
        <f>IF(Spildur!C36&gt;0,Spildur!C36," ")</f>
        <v xml:space="preserve"> </v>
      </c>
      <c r="C30" s="2"/>
      <c r="D30" s="2"/>
      <c r="E30" s="2"/>
      <c r="F30" s="2"/>
      <c r="G30" s="2"/>
      <c r="H30" s="2"/>
      <c r="I30" s="7"/>
      <c r="J30" s="7"/>
      <c r="K30" s="71"/>
      <c r="L30" s="25"/>
    </row>
    <row r="31" spans="1:12" ht="15.95" customHeight="1">
      <c r="A31" s="240" t="str">
        <f>IF(Spildur!B37&gt;0,Spildur!B37," ")</f>
        <v xml:space="preserve"> </v>
      </c>
      <c r="B31" s="86" t="str">
        <f>IF(Spildur!C37&gt;0,Spildur!C37," ")</f>
        <v xml:space="preserve"> </v>
      </c>
      <c r="C31" s="2"/>
      <c r="D31" s="2"/>
      <c r="E31" s="2"/>
      <c r="F31" s="2"/>
      <c r="G31" s="2"/>
      <c r="H31" s="2"/>
      <c r="I31" s="7"/>
      <c r="J31" s="7"/>
      <c r="K31" s="71"/>
      <c r="L31" s="25"/>
    </row>
    <row r="32" spans="1:12" ht="15.95" customHeight="1" thickBot="1">
      <c r="A32" s="241" t="str">
        <f>IF(Spildur!B38&gt;0,Spildur!B38," ")</f>
        <v xml:space="preserve"> </v>
      </c>
      <c r="B32" s="87" t="str">
        <f>IF(Spildur!C38&gt;0,Spildur!C38," ")</f>
        <v xml:space="preserve"> </v>
      </c>
      <c r="C32" s="4"/>
      <c r="D32" s="4"/>
      <c r="E32" s="4"/>
      <c r="F32" s="4"/>
      <c r="G32" s="4"/>
      <c r="H32" s="4"/>
      <c r="I32" s="16"/>
      <c r="J32" s="16"/>
      <c r="K32" s="72"/>
      <c r="L32" s="26"/>
    </row>
    <row r="33" spans="1:12" ht="30" customHeight="1">
      <c r="A33" s="89" t="s">
        <v>227</v>
      </c>
      <c r="L33" s="90" t="s">
        <v>126</v>
      </c>
    </row>
    <row r="34" spans="1:12" ht="20.25" customHeight="1">
      <c r="A34" s="110" t="str">
        <f>A2</f>
        <v>Bóndi</v>
      </c>
      <c r="B34" s="110"/>
      <c r="C34" s="110"/>
      <c r="D34" s="110"/>
      <c r="E34" s="292" t="s">
        <v>25</v>
      </c>
      <c r="F34" s="292"/>
      <c r="G34" s="288" t="str">
        <f>G2</f>
        <v>Bær</v>
      </c>
      <c r="H34" s="288"/>
      <c r="I34" s="288"/>
      <c r="J34" s="288"/>
      <c r="K34" s="93" t="s">
        <v>19</v>
      </c>
      <c r="L34" s="80">
        <f>L2</f>
        <v>9999991</v>
      </c>
    </row>
    <row r="35" spans="1:12" ht="12" customHeight="1" thickBot="1">
      <c r="A35" s="82"/>
      <c r="B35" s="81"/>
      <c r="C35" s="81"/>
      <c r="D35" s="81"/>
      <c r="E35" s="78"/>
      <c r="F35" s="78"/>
      <c r="G35" s="81"/>
      <c r="H35" s="81"/>
      <c r="I35" s="81"/>
      <c r="J35" s="81"/>
      <c r="K35" s="79"/>
      <c r="L35" s="81"/>
    </row>
    <row r="36" spans="1:12" ht="30.75" customHeight="1" thickBot="1">
      <c r="A36" s="264" t="s">
        <v>238</v>
      </c>
      <c r="B36" s="265" t="s">
        <v>15</v>
      </c>
      <c r="C36" s="266" t="s">
        <v>186</v>
      </c>
      <c r="D36" s="267" t="s">
        <v>189</v>
      </c>
      <c r="E36" s="268" t="s">
        <v>187</v>
      </c>
      <c r="F36" s="268" t="s">
        <v>83</v>
      </c>
      <c r="G36" s="269" t="s">
        <v>2</v>
      </c>
      <c r="H36" s="266" t="s">
        <v>10</v>
      </c>
      <c r="I36" s="268" t="s">
        <v>122</v>
      </c>
      <c r="J36" s="266" t="s">
        <v>184</v>
      </c>
      <c r="K36" s="268" t="s">
        <v>188</v>
      </c>
      <c r="L36" s="270" t="s">
        <v>190</v>
      </c>
    </row>
    <row r="37" spans="1:12" ht="15.95" customHeight="1">
      <c r="A37" s="248" t="str">
        <f>IF(Spildur!B39&gt;0,Spildur!B39," ")</f>
        <v xml:space="preserve"> </v>
      </c>
      <c r="B37" s="260" t="str">
        <f>IF(Spildur!C39&gt;0,Spildur!C39," ")</f>
        <v xml:space="preserve"> </v>
      </c>
      <c r="C37" s="257"/>
      <c r="D37" s="257"/>
      <c r="E37" s="257"/>
      <c r="F37" s="261"/>
      <c r="G37" s="261"/>
      <c r="H37" s="257"/>
      <c r="I37" s="261"/>
      <c r="J37" s="262"/>
      <c r="K37" s="263"/>
      <c r="L37" s="254"/>
    </row>
    <row r="38" spans="1:12" ht="15.95" customHeight="1">
      <c r="A38" s="240" t="str">
        <f>IF(Spildur!B40&gt;0,Spildur!B40," ")</f>
        <v xml:space="preserve"> </v>
      </c>
      <c r="B38" s="86" t="str">
        <f>IF(Spildur!C40&gt;0,Spildur!C40," ")</f>
        <v xml:space="preserve"> </v>
      </c>
      <c r="C38" s="2"/>
      <c r="D38" s="2"/>
      <c r="E38" s="2"/>
      <c r="F38" s="7"/>
      <c r="G38" s="7"/>
      <c r="H38" s="2"/>
      <c r="I38" s="7"/>
      <c r="J38" s="30"/>
      <c r="K38" s="70"/>
      <c r="L38" s="25"/>
    </row>
    <row r="39" spans="1:12" ht="15.95" customHeight="1">
      <c r="A39" s="240" t="str">
        <f>IF(Spildur!B41&gt;0,Spildur!B41," ")</f>
        <v xml:space="preserve"> </v>
      </c>
      <c r="B39" s="86" t="str">
        <f>IF(Spildur!C41&gt;0,Spildur!C41," ")</f>
        <v xml:space="preserve"> </v>
      </c>
      <c r="C39" s="2"/>
      <c r="D39" s="2"/>
      <c r="E39" s="2"/>
      <c r="F39" s="7"/>
      <c r="G39" s="7"/>
      <c r="H39" s="2"/>
      <c r="I39" s="7"/>
      <c r="J39" s="30"/>
      <c r="K39" s="70"/>
      <c r="L39" s="77"/>
    </row>
    <row r="40" spans="1:12" ht="15.95" customHeight="1">
      <c r="A40" s="240" t="str">
        <f>IF(Spildur!B42&gt;0,Spildur!B42," ")</f>
        <v xml:space="preserve"> </v>
      </c>
      <c r="B40" s="86" t="str">
        <f>IF(Spildur!C42&gt;0,Spildur!C42," ")</f>
        <v xml:space="preserve"> </v>
      </c>
      <c r="C40" s="2"/>
      <c r="D40" s="2"/>
      <c r="E40" s="2"/>
      <c r="F40" s="7"/>
      <c r="G40" s="7"/>
      <c r="H40" s="2"/>
      <c r="I40" s="7"/>
      <c r="J40" s="30"/>
      <c r="K40" s="70"/>
      <c r="L40" s="25"/>
    </row>
    <row r="41" spans="1:12" ht="15.95" customHeight="1">
      <c r="A41" s="240" t="str">
        <f>IF(Spildur!B43&gt;0,Spildur!B43," ")</f>
        <v xml:space="preserve"> </v>
      </c>
      <c r="B41" s="86" t="str">
        <f>IF(Spildur!C43&gt;0,Spildur!C43," ")</f>
        <v xml:space="preserve"> </v>
      </c>
      <c r="C41" s="2"/>
      <c r="D41" s="2"/>
      <c r="E41" s="2"/>
      <c r="F41" s="7"/>
      <c r="G41" s="7"/>
      <c r="H41" s="2"/>
      <c r="I41" s="7"/>
      <c r="J41" s="30"/>
      <c r="K41" s="70"/>
      <c r="L41" s="25"/>
    </row>
    <row r="42" spans="1:12" ht="15.95" customHeight="1">
      <c r="A42" s="240" t="str">
        <f>IF(Spildur!B44&gt;0,Spildur!B44," ")</f>
        <v xml:space="preserve"> </v>
      </c>
      <c r="B42" s="86" t="str">
        <f>IF(Spildur!C44&gt;0,Spildur!C44," ")</f>
        <v xml:space="preserve"> </v>
      </c>
      <c r="C42" s="2"/>
      <c r="D42" s="2"/>
      <c r="E42" s="2"/>
      <c r="F42" s="7"/>
      <c r="G42" s="7"/>
      <c r="H42" s="2"/>
      <c r="I42" s="7"/>
      <c r="J42" s="30"/>
      <c r="K42" s="70"/>
      <c r="L42" s="25"/>
    </row>
    <row r="43" spans="1:12" ht="15.95" customHeight="1">
      <c r="A43" s="240" t="str">
        <f>IF(Spildur!B45&gt;0,Spildur!B45," ")</f>
        <v xml:space="preserve"> </v>
      </c>
      <c r="B43" s="86" t="str">
        <f>IF(Spildur!C45&gt;0,Spildur!C45," ")</f>
        <v xml:space="preserve"> </v>
      </c>
      <c r="C43" s="2"/>
      <c r="D43" s="2"/>
      <c r="E43" s="2"/>
      <c r="F43" s="2"/>
      <c r="G43" s="2"/>
      <c r="H43" s="2"/>
      <c r="I43" s="7"/>
      <c r="J43" s="7"/>
      <c r="K43" s="71"/>
      <c r="L43" s="25"/>
    </row>
    <row r="44" spans="1:12" ht="15.95" customHeight="1">
      <c r="A44" s="240" t="str">
        <f>IF(Spildur!B46&gt;0,Spildur!B46," ")</f>
        <v xml:space="preserve"> </v>
      </c>
      <c r="B44" s="86" t="str">
        <f>IF(Spildur!C46&gt;0,Spildur!C46," ")</f>
        <v xml:space="preserve"> </v>
      </c>
      <c r="C44" s="2"/>
      <c r="D44" s="2"/>
      <c r="E44" s="2"/>
      <c r="F44" s="2"/>
      <c r="G44" s="2"/>
      <c r="H44" s="2"/>
      <c r="I44" s="7"/>
      <c r="J44" s="7"/>
      <c r="K44" s="71"/>
      <c r="L44" s="25"/>
    </row>
    <row r="45" spans="1:12" ht="15.95" customHeight="1">
      <c r="A45" s="240" t="str">
        <f>IF(Spildur!B47&gt;0,Spildur!B47," ")</f>
        <v xml:space="preserve"> </v>
      </c>
      <c r="B45" s="86" t="str">
        <f>IF(Spildur!C47&gt;0,Spildur!C47," ")</f>
        <v xml:space="preserve"> </v>
      </c>
      <c r="C45" s="2"/>
      <c r="D45" s="2"/>
      <c r="E45" s="2"/>
      <c r="F45" s="2"/>
      <c r="G45" s="2"/>
      <c r="H45" s="2"/>
      <c r="I45" s="7"/>
      <c r="J45" s="7"/>
      <c r="K45" s="71"/>
      <c r="L45" s="25"/>
    </row>
    <row r="46" spans="1:12" ht="15.95" customHeight="1">
      <c r="A46" s="240" t="str">
        <f>IF(Spildur!B48&gt;0,Spildur!B48," ")</f>
        <v xml:space="preserve"> </v>
      </c>
      <c r="B46" s="86" t="str">
        <f>IF(Spildur!C48&gt;0,Spildur!C48," ")</f>
        <v xml:space="preserve"> </v>
      </c>
      <c r="C46" s="2"/>
      <c r="D46" s="2"/>
      <c r="E46" s="2"/>
      <c r="F46" s="2"/>
      <c r="G46" s="2"/>
      <c r="H46" s="2"/>
      <c r="I46" s="7"/>
      <c r="J46" s="7"/>
      <c r="K46" s="71"/>
      <c r="L46" s="25"/>
    </row>
    <row r="47" spans="1:12" ht="15.95" customHeight="1">
      <c r="A47" s="240" t="str">
        <f>IF(Spildur!B49&gt;0,Spildur!B49," ")</f>
        <v xml:space="preserve"> </v>
      </c>
      <c r="B47" s="86" t="str">
        <f>IF(Spildur!C49&gt;0,Spildur!C49," ")</f>
        <v xml:space="preserve"> </v>
      </c>
      <c r="C47" s="2"/>
      <c r="D47" s="2"/>
      <c r="E47" s="2"/>
      <c r="F47" s="2"/>
      <c r="G47" s="2"/>
      <c r="H47" s="2"/>
      <c r="I47" s="7"/>
      <c r="J47" s="7"/>
      <c r="K47" s="71"/>
      <c r="L47" s="25"/>
    </row>
    <row r="48" spans="1:12" ht="15.95" customHeight="1">
      <c r="A48" s="240" t="str">
        <f>IF(Spildur!B50&gt;0,Spildur!B50," ")</f>
        <v xml:space="preserve"> </v>
      </c>
      <c r="B48" s="86" t="str">
        <f>IF(Spildur!C50&gt;0,Spildur!C50," ")</f>
        <v xml:space="preserve"> </v>
      </c>
      <c r="C48" s="2"/>
      <c r="D48" s="2"/>
      <c r="E48" s="2"/>
      <c r="F48" s="2"/>
      <c r="G48" s="2"/>
      <c r="H48" s="2"/>
      <c r="I48" s="7"/>
      <c r="J48" s="7"/>
      <c r="K48" s="71"/>
      <c r="L48" s="25"/>
    </row>
    <row r="49" spans="1:12" ht="15.95" customHeight="1">
      <c r="A49" s="240" t="str">
        <f>IF(Spildur!B51&gt;0,Spildur!B51," ")</f>
        <v xml:space="preserve"> </v>
      </c>
      <c r="B49" s="86" t="str">
        <f>IF(Spildur!C51&gt;0,Spildur!C51," ")</f>
        <v xml:space="preserve"> </v>
      </c>
      <c r="C49" s="2"/>
      <c r="D49" s="2"/>
      <c r="E49" s="2"/>
      <c r="F49" s="2"/>
      <c r="G49" s="2"/>
      <c r="H49" s="2"/>
      <c r="I49" s="7"/>
      <c r="J49" s="7"/>
      <c r="K49" s="71"/>
      <c r="L49" s="25"/>
    </row>
    <row r="50" spans="1:12" ht="15.95" customHeight="1">
      <c r="A50" s="240" t="str">
        <f>IF(Spildur!B52&gt;0,Spildur!B52," ")</f>
        <v xml:space="preserve"> </v>
      </c>
      <c r="B50" s="86" t="str">
        <f>IF(Spildur!C52&gt;0,Spildur!C52," ")</f>
        <v xml:space="preserve"> </v>
      </c>
      <c r="C50" s="2"/>
      <c r="D50" s="2"/>
      <c r="E50" s="2"/>
      <c r="F50" s="2"/>
      <c r="G50" s="2"/>
      <c r="H50" s="2"/>
      <c r="I50" s="7"/>
      <c r="J50" s="7"/>
      <c r="K50" s="71"/>
      <c r="L50" s="25"/>
    </row>
    <row r="51" spans="1:12" ht="15.95" customHeight="1">
      <c r="A51" s="240" t="str">
        <f>IF(Spildur!B53&gt;0,Spildur!B53," ")</f>
        <v xml:space="preserve"> </v>
      </c>
      <c r="B51" s="86" t="str">
        <f>IF(Spildur!C53&gt;0,Spildur!C53," ")</f>
        <v xml:space="preserve"> </v>
      </c>
      <c r="C51" s="2"/>
      <c r="D51" s="2"/>
      <c r="E51" s="2"/>
      <c r="F51" s="2"/>
      <c r="G51" s="2"/>
      <c r="H51" s="2"/>
      <c r="I51" s="7"/>
      <c r="J51" s="7"/>
      <c r="K51" s="71"/>
      <c r="L51" s="25"/>
    </row>
    <row r="52" spans="1:12" ht="15.95" customHeight="1">
      <c r="A52" s="240" t="str">
        <f>IF(Spildur!B54&gt;0,Spildur!B54," ")</f>
        <v xml:space="preserve"> </v>
      </c>
      <c r="B52" s="86" t="str">
        <f>IF(Spildur!C54&gt;0,Spildur!C54," ")</f>
        <v xml:space="preserve"> </v>
      </c>
      <c r="C52" s="2"/>
      <c r="D52" s="2"/>
      <c r="E52" s="2"/>
      <c r="F52" s="2"/>
      <c r="G52" s="2"/>
      <c r="H52" s="2"/>
      <c r="I52" s="7"/>
      <c r="J52" s="7"/>
      <c r="K52" s="71"/>
      <c r="L52" s="25"/>
    </row>
    <row r="53" spans="1:12" ht="15.95" customHeight="1">
      <c r="A53" s="240" t="str">
        <f>IF(Spildur!B55&gt;0,Spildur!B55," ")</f>
        <v xml:space="preserve"> </v>
      </c>
      <c r="B53" s="86" t="str">
        <f>IF(Spildur!C55&gt;0,Spildur!C55," ")</f>
        <v xml:space="preserve"> </v>
      </c>
      <c r="C53" s="2"/>
      <c r="D53" s="2"/>
      <c r="E53" s="2"/>
      <c r="F53" s="2"/>
      <c r="G53" s="2"/>
      <c r="H53" s="2"/>
      <c r="I53" s="7"/>
      <c r="J53" s="7"/>
      <c r="K53" s="71"/>
      <c r="L53" s="25"/>
    </row>
    <row r="54" spans="1:12" ht="15.95" customHeight="1">
      <c r="A54" s="240" t="str">
        <f>IF(Spildur!B56&gt;0,Spildur!B56," ")</f>
        <v xml:space="preserve"> </v>
      </c>
      <c r="B54" s="86" t="str">
        <f>IF(Spildur!C56&gt;0,Spildur!C56," ")</f>
        <v xml:space="preserve"> </v>
      </c>
      <c r="C54" s="2"/>
      <c r="D54" s="2"/>
      <c r="E54" s="2"/>
      <c r="F54" s="2"/>
      <c r="G54" s="2"/>
      <c r="H54" s="2"/>
      <c r="I54" s="7"/>
      <c r="J54" s="7"/>
      <c r="K54" s="71"/>
      <c r="L54" s="25"/>
    </row>
    <row r="55" spans="1:12" ht="15.95" customHeight="1">
      <c r="A55" s="240" t="str">
        <f>IF(Spildur!B57&gt;0,Spildur!B57," ")</f>
        <v xml:space="preserve"> </v>
      </c>
      <c r="B55" s="86" t="str">
        <f>IF(Spildur!C57&gt;0,Spildur!C57," ")</f>
        <v xml:space="preserve"> </v>
      </c>
      <c r="C55" s="2"/>
      <c r="D55" s="2"/>
      <c r="E55" s="2"/>
      <c r="F55" s="2"/>
      <c r="G55" s="2"/>
      <c r="H55" s="2"/>
      <c r="I55" s="7"/>
      <c r="J55" s="7"/>
      <c r="K55" s="71"/>
      <c r="L55" s="25"/>
    </row>
    <row r="56" spans="1:12" ht="15.95" customHeight="1">
      <c r="A56" s="240" t="str">
        <f>IF(Spildur!B58&gt;0,Spildur!B58," ")</f>
        <v xml:space="preserve"> </v>
      </c>
      <c r="B56" s="86" t="str">
        <f>IF(Spildur!C58&gt;0,Spildur!C58," ")</f>
        <v xml:space="preserve"> </v>
      </c>
      <c r="C56" s="2"/>
      <c r="D56" s="2"/>
      <c r="E56" s="2"/>
      <c r="F56" s="2"/>
      <c r="G56" s="2"/>
      <c r="H56" s="2"/>
      <c r="I56" s="7"/>
      <c r="J56" s="7"/>
      <c r="K56" s="71"/>
      <c r="L56" s="25"/>
    </row>
    <row r="57" spans="1:12" ht="15.95" customHeight="1">
      <c r="A57" s="240" t="str">
        <f>IF(Spildur!B59&gt;0,Spildur!B59," ")</f>
        <v xml:space="preserve"> </v>
      </c>
      <c r="B57" s="86" t="str">
        <f>IF(Spildur!C59&gt;0,Spildur!C59," ")</f>
        <v xml:space="preserve"> </v>
      </c>
      <c r="C57" s="2"/>
      <c r="D57" s="2"/>
      <c r="E57" s="2"/>
      <c r="F57" s="2"/>
      <c r="G57" s="2"/>
      <c r="H57" s="2"/>
      <c r="I57" s="7"/>
      <c r="J57" s="7"/>
      <c r="K57" s="71"/>
      <c r="L57" s="25"/>
    </row>
    <row r="58" spans="1:12" ht="15.95" customHeight="1">
      <c r="A58" s="240" t="str">
        <f>IF(Spildur!B60&gt;0,Spildur!B60," ")</f>
        <v xml:space="preserve"> </v>
      </c>
      <c r="B58" s="86" t="str">
        <f>IF(Spildur!C60&gt;0,Spildur!C60," ")</f>
        <v xml:space="preserve"> </v>
      </c>
      <c r="C58" s="2"/>
      <c r="D58" s="2"/>
      <c r="E58" s="2"/>
      <c r="F58" s="2"/>
      <c r="G58" s="2"/>
      <c r="H58" s="2"/>
      <c r="I58" s="7"/>
      <c r="J58" s="7"/>
      <c r="K58" s="71"/>
      <c r="L58" s="25"/>
    </row>
    <row r="59" spans="1:12" ht="15.95" customHeight="1">
      <c r="A59" s="240" t="str">
        <f>IF(Spildur!B61&gt;0,Spildur!B61," ")</f>
        <v xml:space="preserve"> </v>
      </c>
      <c r="B59" s="86" t="str">
        <f>IF(Spildur!C61&gt;0,Spildur!C61," ")</f>
        <v xml:space="preserve"> </v>
      </c>
      <c r="C59" s="2"/>
      <c r="D59" s="2"/>
      <c r="E59" s="2"/>
      <c r="F59" s="2"/>
      <c r="G59" s="2"/>
      <c r="H59" s="2"/>
      <c r="I59" s="7"/>
      <c r="J59" s="7"/>
      <c r="K59" s="71"/>
      <c r="L59" s="25"/>
    </row>
    <row r="60" spans="1:12" ht="15.95" customHeight="1">
      <c r="A60" s="240" t="str">
        <f>IF(Spildur!B62&gt;0,Spildur!B62," ")</f>
        <v xml:space="preserve"> </v>
      </c>
      <c r="B60" s="86" t="str">
        <f>IF(Spildur!C62&gt;0,Spildur!C62," ")</f>
        <v xml:space="preserve"> </v>
      </c>
      <c r="C60" s="2"/>
      <c r="D60" s="2"/>
      <c r="E60" s="2"/>
      <c r="F60" s="2"/>
      <c r="G60" s="2"/>
      <c r="H60" s="2"/>
      <c r="I60" s="7"/>
      <c r="J60" s="7"/>
      <c r="K60" s="71"/>
      <c r="L60" s="25"/>
    </row>
    <row r="61" spans="1:12" ht="15.95" customHeight="1">
      <c r="A61" s="240" t="str">
        <f>IF(Spildur!B63&gt;0,Spildur!B63," ")</f>
        <v xml:space="preserve"> </v>
      </c>
      <c r="B61" s="86" t="str">
        <f>IF(Spildur!C63&gt;0,Spildur!C63," ")</f>
        <v xml:space="preserve"> </v>
      </c>
      <c r="C61" s="2"/>
      <c r="D61" s="2"/>
      <c r="E61" s="2"/>
      <c r="F61" s="2"/>
      <c r="G61" s="2"/>
      <c r="H61" s="2"/>
      <c r="I61" s="7"/>
      <c r="J61" s="7"/>
      <c r="K61" s="71"/>
      <c r="L61" s="25"/>
    </row>
    <row r="62" spans="1:12" ht="15.95" customHeight="1">
      <c r="A62" s="240" t="str">
        <f>IF(Spildur!B64&gt;0,Spildur!B64," ")</f>
        <v xml:space="preserve"> </v>
      </c>
      <c r="B62" s="86" t="str">
        <f>IF(Spildur!C64&gt;0,Spildur!C64," ")</f>
        <v xml:space="preserve"> </v>
      </c>
      <c r="C62" s="2"/>
      <c r="D62" s="2"/>
      <c r="E62" s="2"/>
      <c r="F62" s="2"/>
      <c r="G62" s="2"/>
      <c r="H62" s="2"/>
      <c r="I62" s="7"/>
      <c r="J62" s="7"/>
      <c r="K62" s="71"/>
      <c r="L62" s="25"/>
    </row>
    <row r="63" spans="1:12" ht="15.95" customHeight="1">
      <c r="A63" s="240" t="str">
        <f>IF(Spildur!B65&gt;0,Spildur!B65," ")</f>
        <v xml:space="preserve"> </v>
      </c>
      <c r="B63" s="86" t="str">
        <f>IF(Spildur!C65&gt;0,Spildur!C65," ")</f>
        <v xml:space="preserve"> </v>
      </c>
      <c r="C63" s="2"/>
      <c r="D63" s="2"/>
      <c r="E63" s="2"/>
      <c r="F63" s="2"/>
      <c r="G63" s="2"/>
      <c r="H63" s="2"/>
      <c r="I63" s="7"/>
      <c r="J63" s="7"/>
      <c r="K63" s="71"/>
      <c r="L63" s="25"/>
    </row>
    <row r="64" spans="1:12" ht="15.95" customHeight="1" thickBot="1">
      <c r="A64" s="241" t="str">
        <f>IF(Spildur!B66&gt;0,Spildur!B66," ")</f>
        <v xml:space="preserve"> </v>
      </c>
      <c r="B64" s="87" t="str">
        <f>IF(Spildur!C66&gt;0,Spildur!C66," ")</f>
        <v xml:space="preserve"> </v>
      </c>
      <c r="C64" s="4"/>
      <c r="D64" s="4"/>
      <c r="E64" s="4"/>
      <c r="F64" s="4"/>
      <c r="G64" s="4"/>
      <c r="H64" s="4"/>
      <c r="I64" s="16"/>
      <c r="J64" s="16"/>
      <c r="K64" s="72"/>
      <c r="L64" s="26"/>
    </row>
    <row r="65" spans="1:12" ht="30" customHeight="1">
      <c r="A65" s="89" t="s">
        <v>227</v>
      </c>
      <c r="L65" s="90" t="s">
        <v>127</v>
      </c>
    </row>
    <row r="66" spans="1:12" ht="20.25" customHeight="1">
      <c r="A66" s="288" t="str">
        <f>A2</f>
        <v>Bóndi</v>
      </c>
      <c r="B66" s="288"/>
      <c r="C66" s="288"/>
      <c r="D66" s="288"/>
      <c r="E66" s="292" t="s">
        <v>25</v>
      </c>
      <c r="F66" s="292"/>
      <c r="G66" s="288" t="str">
        <f>G2</f>
        <v>Bær</v>
      </c>
      <c r="H66" s="288"/>
      <c r="I66" s="288"/>
      <c r="J66" s="288"/>
      <c r="K66" s="93" t="s">
        <v>19</v>
      </c>
      <c r="L66" s="80">
        <f>L2</f>
        <v>9999991</v>
      </c>
    </row>
    <row r="67" spans="1:12" ht="12" customHeight="1" thickBot="1">
      <c r="A67" s="82"/>
      <c r="B67" s="81"/>
      <c r="C67" s="81"/>
      <c r="D67" s="81"/>
      <c r="E67" s="78"/>
      <c r="F67" s="78"/>
      <c r="G67" s="81"/>
      <c r="H67" s="81"/>
      <c r="I67" s="81"/>
      <c r="J67" s="81"/>
      <c r="K67" s="79"/>
      <c r="L67" s="81"/>
    </row>
    <row r="68" spans="1:12" ht="30.75" customHeight="1" thickBot="1">
      <c r="A68" s="264" t="s">
        <v>238</v>
      </c>
      <c r="B68" s="265" t="s">
        <v>15</v>
      </c>
      <c r="C68" s="266" t="s">
        <v>186</v>
      </c>
      <c r="D68" s="267" t="s">
        <v>189</v>
      </c>
      <c r="E68" s="268" t="s">
        <v>187</v>
      </c>
      <c r="F68" s="268" t="s">
        <v>83</v>
      </c>
      <c r="G68" s="269" t="s">
        <v>2</v>
      </c>
      <c r="H68" s="266" t="s">
        <v>10</v>
      </c>
      <c r="I68" s="268" t="s">
        <v>122</v>
      </c>
      <c r="J68" s="266" t="s">
        <v>184</v>
      </c>
      <c r="K68" s="268" t="s">
        <v>188</v>
      </c>
      <c r="L68" s="270" t="s">
        <v>190</v>
      </c>
    </row>
    <row r="69" spans="1:12" ht="15.95" customHeight="1">
      <c r="A69" s="248" t="str">
        <f>IF(A5&gt;0,A5," ")</f>
        <v xml:space="preserve"> </v>
      </c>
      <c r="B69" s="260" t="str">
        <f>IF(B5&gt;0,B5," ")</f>
        <v xml:space="preserve"> </v>
      </c>
      <c r="C69" s="257"/>
      <c r="D69" s="257"/>
      <c r="E69" s="257"/>
      <c r="F69" s="261"/>
      <c r="G69" s="261"/>
      <c r="H69" s="257"/>
      <c r="I69" s="261"/>
      <c r="J69" s="262"/>
      <c r="K69" s="263"/>
      <c r="L69" s="254"/>
    </row>
    <row r="70" spans="1:12" ht="15.95" customHeight="1">
      <c r="A70" s="240" t="str">
        <f t="shared" ref="A70:B70" si="0">IF(A6&gt;0,A6," ")</f>
        <v xml:space="preserve"> </v>
      </c>
      <c r="B70" s="86" t="str">
        <f t="shared" si="0"/>
        <v xml:space="preserve"> </v>
      </c>
      <c r="C70" s="2"/>
      <c r="D70" s="2"/>
      <c r="E70" s="2"/>
      <c r="F70" s="7"/>
      <c r="G70" s="7"/>
      <c r="H70" s="2"/>
      <c r="I70" s="7"/>
      <c r="J70" s="30"/>
      <c r="K70" s="70"/>
      <c r="L70" s="25"/>
    </row>
    <row r="71" spans="1:12" ht="15.95" customHeight="1">
      <c r="A71" s="240" t="str">
        <f t="shared" ref="A71:B71" si="1">IF(A7&gt;0,A7," ")</f>
        <v xml:space="preserve"> </v>
      </c>
      <c r="B71" s="86" t="str">
        <f t="shared" si="1"/>
        <v xml:space="preserve"> </v>
      </c>
      <c r="C71" s="2"/>
      <c r="D71" s="2"/>
      <c r="E71" s="2"/>
      <c r="F71" s="7"/>
      <c r="G71" s="7"/>
      <c r="H71" s="2"/>
      <c r="I71" s="7"/>
      <c r="J71" s="30"/>
      <c r="K71" s="70"/>
      <c r="L71" s="77"/>
    </row>
    <row r="72" spans="1:12" ht="15.95" customHeight="1">
      <c r="A72" s="240" t="str">
        <f t="shared" ref="A72:B72" si="2">IF(A8&gt;0,A8," ")</f>
        <v xml:space="preserve"> </v>
      </c>
      <c r="B72" s="86" t="str">
        <f t="shared" si="2"/>
        <v xml:space="preserve"> </v>
      </c>
      <c r="C72" s="2"/>
      <c r="D72" s="2"/>
      <c r="E72" s="2"/>
      <c r="F72" s="7"/>
      <c r="G72" s="7"/>
      <c r="H72" s="2"/>
      <c r="I72" s="7"/>
      <c r="J72" s="30"/>
      <c r="K72" s="70"/>
      <c r="L72" s="25"/>
    </row>
    <row r="73" spans="1:12" ht="15.95" customHeight="1">
      <c r="A73" s="240" t="str">
        <f t="shared" ref="A73:B73" si="3">IF(A9&gt;0,A9," ")</f>
        <v xml:space="preserve"> </v>
      </c>
      <c r="B73" s="86" t="str">
        <f t="shared" si="3"/>
        <v xml:space="preserve"> </v>
      </c>
      <c r="C73" s="2"/>
      <c r="D73" s="2"/>
      <c r="E73" s="2"/>
      <c r="F73" s="7"/>
      <c r="G73" s="7"/>
      <c r="H73" s="2"/>
      <c r="I73" s="7"/>
      <c r="J73" s="30"/>
      <c r="K73" s="70"/>
      <c r="L73" s="25"/>
    </row>
    <row r="74" spans="1:12" ht="15.95" customHeight="1">
      <c r="A74" s="240" t="str">
        <f t="shared" ref="A74:B74" si="4">IF(A10&gt;0,A10," ")</f>
        <v xml:space="preserve"> </v>
      </c>
      <c r="B74" s="86" t="str">
        <f t="shared" si="4"/>
        <v xml:space="preserve"> </v>
      </c>
      <c r="C74" s="2"/>
      <c r="D74" s="2"/>
      <c r="E74" s="2"/>
      <c r="F74" s="7"/>
      <c r="G74" s="7"/>
      <c r="H74" s="2"/>
      <c r="I74" s="7"/>
      <c r="J74" s="30"/>
      <c r="K74" s="70"/>
      <c r="L74" s="25"/>
    </row>
    <row r="75" spans="1:12" ht="15.95" customHeight="1">
      <c r="A75" s="240" t="str">
        <f t="shared" ref="A75:B75" si="5">IF(A11&gt;0,A11," ")</f>
        <v xml:space="preserve"> </v>
      </c>
      <c r="B75" s="86" t="str">
        <f t="shared" si="5"/>
        <v xml:space="preserve"> </v>
      </c>
      <c r="C75" s="2"/>
      <c r="D75" s="2"/>
      <c r="E75" s="2"/>
      <c r="F75" s="2"/>
      <c r="G75" s="2"/>
      <c r="H75" s="2"/>
      <c r="I75" s="7"/>
      <c r="J75" s="7"/>
      <c r="K75" s="71"/>
      <c r="L75" s="25"/>
    </row>
    <row r="76" spans="1:12" ht="15.95" customHeight="1">
      <c r="A76" s="240" t="str">
        <f t="shared" ref="A76:B76" si="6">IF(A12&gt;0,A12," ")</f>
        <v xml:space="preserve"> </v>
      </c>
      <c r="B76" s="86" t="str">
        <f t="shared" si="6"/>
        <v xml:space="preserve"> </v>
      </c>
      <c r="C76" s="2"/>
      <c r="D76" s="2"/>
      <c r="E76" s="2"/>
      <c r="F76" s="2"/>
      <c r="G76" s="2"/>
      <c r="H76" s="2"/>
      <c r="I76" s="7"/>
      <c r="J76" s="7"/>
      <c r="K76" s="71"/>
      <c r="L76" s="25"/>
    </row>
    <row r="77" spans="1:12" ht="15.95" customHeight="1">
      <c r="A77" s="240" t="str">
        <f t="shared" ref="A77:B77" si="7">IF(A13&gt;0,A13," ")</f>
        <v xml:space="preserve"> </v>
      </c>
      <c r="B77" s="86" t="str">
        <f t="shared" si="7"/>
        <v xml:space="preserve"> </v>
      </c>
      <c r="C77" s="2"/>
      <c r="D77" s="2"/>
      <c r="E77" s="2"/>
      <c r="F77" s="2"/>
      <c r="G77" s="2"/>
      <c r="H77" s="2"/>
      <c r="I77" s="7"/>
      <c r="J77" s="7"/>
      <c r="K77" s="71"/>
      <c r="L77" s="25"/>
    </row>
    <row r="78" spans="1:12" ht="15.95" customHeight="1">
      <c r="A78" s="240" t="str">
        <f t="shared" ref="A78:B78" si="8">IF(A14&gt;0,A14," ")</f>
        <v xml:space="preserve"> </v>
      </c>
      <c r="B78" s="86" t="str">
        <f t="shared" si="8"/>
        <v xml:space="preserve"> </v>
      </c>
      <c r="C78" s="2"/>
      <c r="D78" s="2"/>
      <c r="E78" s="2"/>
      <c r="F78" s="2"/>
      <c r="G78" s="2"/>
      <c r="H78" s="2"/>
      <c r="I78" s="7"/>
      <c r="J78" s="7"/>
      <c r="K78" s="71"/>
      <c r="L78" s="25"/>
    </row>
    <row r="79" spans="1:12" ht="15.95" customHeight="1">
      <c r="A79" s="240" t="str">
        <f t="shared" ref="A79:B79" si="9">IF(A15&gt;0,A15," ")</f>
        <v xml:space="preserve"> </v>
      </c>
      <c r="B79" s="86" t="str">
        <f t="shared" si="9"/>
        <v xml:space="preserve"> </v>
      </c>
      <c r="C79" s="2"/>
      <c r="D79" s="2"/>
      <c r="E79" s="2"/>
      <c r="F79" s="2"/>
      <c r="G79" s="2"/>
      <c r="H79" s="2"/>
      <c r="I79" s="7"/>
      <c r="J79" s="7"/>
      <c r="K79" s="71"/>
      <c r="L79" s="25"/>
    </row>
    <row r="80" spans="1:12" ht="15.95" customHeight="1">
      <c r="A80" s="240" t="str">
        <f t="shared" ref="A80:B80" si="10">IF(A16&gt;0,A16," ")</f>
        <v xml:space="preserve"> </v>
      </c>
      <c r="B80" s="86" t="str">
        <f t="shared" si="10"/>
        <v xml:space="preserve"> </v>
      </c>
      <c r="C80" s="2"/>
      <c r="D80" s="2"/>
      <c r="E80" s="2"/>
      <c r="F80" s="2"/>
      <c r="G80" s="2"/>
      <c r="H80" s="2"/>
      <c r="I80" s="7"/>
      <c r="J80" s="7"/>
      <c r="K80" s="71"/>
      <c r="L80" s="25"/>
    </row>
    <row r="81" spans="1:12" ht="15.95" customHeight="1">
      <c r="A81" s="240" t="str">
        <f t="shared" ref="A81:B81" si="11">IF(A17&gt;0,A17," ")</f>
        <v xml:space="preserve"> </v>
      </c>
      <c r="B81" s="86" t="str">
        <f t="shared" si="11"/>
        <v xml:space="preserve"> </v>
      </c>
      <c r="C81" s="2"/>
      <c r="D81" s="2"/>
      <c r="E81" s="2"/>
      <c r="F81" s="2"/>
      <c r="G81" s="2"/>
      <c r="H81" s="2"/>
      <c r="I81" s="7"/>
      <c r="J81" s="7"/>
      <c r="K81" s="71"/>
      <c r="L81" s="25"/>
    </row>
    <row r="82" spans="1:12" ht="15.95" customHeight="1">
      <c r="A82" s="240" t="str">
        <f t="shared" ref="A82:B82" si="12">IF(A18&gt;0,A18," ")</f>
        <v xml:space="preserve"> </v>
      </c>
      <c r="B82" s="86" t="str">
        <f t="shared" si="12"/>
        <v xml:space="preserve"> </v>
      </c>
      <c r="C82" s="2"/>
      <c r="D82" s="2"/>
      <c r="E82" s="2"/>
      <c r="F82" s="2"/>
      <c r="G82" s="2"/>
      <c r="H82" s="2"/>
      <c r="I82" s="7"/>
      <c r="J82" s="7"/>
      <c r="K82" s="71"/>
      <c r="L82" s="25"/>
    </row>
    <row r="83" spans="1:12" ht="15.95" customHeight="1">
      <c r="A83" s="240" t="str">
        <f t="shared" ref="A83:B83" si="13">IF(A19&gt;0,A19," ")</f>
        <v xml:space="preserve"> </v>
      </c>
      <c r="B83" s="86" t="str">
        <f t="shared" si="13"/>
        <v xml:space="preserve"> </v>
      </c>
      <c r="C83" s="2"/>
      <c r="D83" s="2"/>
      <c r="E83" s="2"/>
      <c r="F83" s="2"/>
      <c r="G83" s="2"/>
      <c r="H83" s="2"/>
      <c r="I83" s="7"/>
      <c r="J83" s="7"/>
      <c r="K83" s="71"/>
      <c r="L83" s="25"/>
    </row>
    <row r="84" spans="1:12" ht="15.95" customHeight="1">
      <c r="A84" s="240" t="str">
        <f t="shared" ref="A84:B84" si="14">IF(A20&gt;0,A20," ")</f>
        <v xml:space="preserve"> </v>
      </c>
      <c r="B84" s="86" t="str">
        <f t="shared" si="14"/>
        <v xml:space="preserve"> </v>
      </c>
      <c r="C84" s="2"/>
      <c r="D84" s="2"/>
      <c r="E84" s="2"/>
      <c r="F84" s="2"/>
      <c r="G84" s="2"/>
      <c r="H84" s="2"/>
      <c r="I84" s="7"/>
      <c r="J84" s="7"/>
      <c r="K84" s="71"/>
      <c r="L84" s="25"/>
    </row>
    <row r="85" spans="1:12" ht="15.95" customHeight="1">
      <c r="A85" s="240" t="str">
        <f t="shared" ref="A85:B85" si="15">IF(A21&gt;0,A21," ")</f>
        <v xml:space="preserve"> </v>
      </c>
      <c r="B85" s="86" t="str">
        <f t="shared" si="15"/>
        <v xml:space="preserve"> </v>
      </c>
      <c r="C85" s="2"/>
      <c r="D85" s="2"/>
      <c r="E85" s="2"/>
      <c r="F85" s="2"/>
      <c r="G85" s="2"/>
      <c r="H85" s="2"/>
      <c r="I85" s="7"/>
      <c r="J85" s="7"/>
      <c r="K85" s="71"/>
      <c r="L85" s="25"/>
    </row>
    <row r="86" spans="1:12" ht="15.95" customHeight="1">
      <c r="A86" s="240" t="str">
        <f t="shared" ref="A86:B86" si="16">IF(A22&gt;0,A22," ")</f>
        <v xml:space="preserve"> </v>
      </c>
      <c r="B86" s="86" t="str">
        <f t="shared" si="16"/>
        <v xml:space="preserve"> </v>
      </c>
      <c r="C86" s="2"/>
      <c r="D86" s="2"/>
      <c r="E86" s="2"/>
      <c r="F86" s="2"/>
      <c r="G86" s="2"/>
      <c r="H86" s="2"/>
      <c r="I86" s="7"/>
      <c r="J86" s="7"/>
      <c r="K86" s="71"/>
      <c r="L86" s="25"/>
    </row>
    <row r="87" spans="1:12" ht="15.95" customHeight="1">
      <c r="A87" s="240" t="str">
        <f t="shared" ref="A87:B87" si="17">IF(A23&gt;0,A23," ")</f>
        <v xml:space="preserve"> </v>
      </c>
      <c r="B87" s="86" t="str">
        <f t="shared" si="17"/>
        <v xml:space="preserve"> </v>
      </c>
      <c r="C87" s="2"/>
      <c r="D87" s="2"/>
      <c r="E87" s="2"/>
      <c r="F87" s="2"/>
      <c r="G87" s="2"/>
      <c r="H87" s="2"/>
      <c r="I87" s="7"/>
      <c r="J87" s="7"/>
      <c r="K87" s="71"/>
      <c r="L87" s="25"/>
    </row>
    <row r="88" spans="1:12" ht="15.95" customHeight="1">
      <c r="A88" s="240" t="str">
        <f t="shared" ref="A88:B88" si="18">IF(A24&gt;0,A24," ")</f>
        <v xml:space="preserve"> </v>
      </c>
      <c r="B88" s="86" t="str">
        <f t="shared" si="18"/>
        <v xml:space="preserve"> </v>
      </c>
      <c r="C88" s="2"/>
      <c r="D88" s="2"/>
      <c r="E88" s="2"/>
      <c r="F88" s="2"/>
      <c r="G88" s="2"/>
      <c r="H88" s="2"/>
      <c r="I88" s="7"/>
      <c r="J88" s="7"/>
      <c r="K88" s="71"/>
      <c r="L88" s="25"/>
    </row>
    <row r="89" spans="1:12" ht="15.95" customHeight="1">
      <c r="A89" s="240" t="str">
        <f t="shared" ref="A89:B89" si="19">IF(A25&gt;0,A25," ")</f>
        <v xml:space="preserve"> </v>
      </c>
      <c r="B89" s="86" t="str">
        <f t="shared" si="19"/>
        <v xml:space="preserve"> </v>
      </c>
      <c r="C89" s="2"/>
      <c r="D89" s="2"/>
      <c r="E89" s="2"/>
      <c r="F89" s="2"/>
      <c r="G89" s="2"/>
      <c r="H89" s="2"/>
      <c r="I89" s="7"/>
      <c r="J89" s="7"/>
      <c r="K89" s="71"/>
      <c r="L89" s="25"/>
    </row>
    <row r="90" spans="1:12" ht="15.95" customHeight="1">
      <c r="A90" s="240" t="str">
        <f t="shared" ref="A90:B90" si="20">IF(A26&gt;0,A26," ")</f>
        <v xml:space="preserve"> </v>
      </c>
      <c r="B90" s="86" t="str">
        <f t="shared" si="20"/>
        <v xml:space="preserve"> </v>
      </c>
      <c r="C90" s="2"/>
      <c r="D90" s="2"/>
      <c r="E90" s="2"/>
      <c r="F90" s="2"/>
      <c r="G90" s="2"/>
      <c r="H90" s="2"/>
      <c r="I90" s="7"/>
      <c r="J90" s="7"/>
      <c r="K90" s="71"/>
      <c r="L90" s="25"/>
    </row>
    <row r="91" spans="1:12" ht="15.95" customHeight="1">
      <c r="A91" s="240" t="str">
        <f t="shared" ref="A91:B91" si="21">IF(A27&gt;0,A27," ")</f>
        <v xml:space="preserve"> </v>
      </c>
      <c r="B91" s="86" t="str">
        <f t="shared" si="21"/>
        <v xml:space="preserve"> </v>
      </c>
      <c r="C91" s="2"/>
      <c r="D91" s="2"/>
      <c r="E91" s="2"/>
      <c r="F91" s="2"/>
      <c r="G91" s="2"/>
      <c r="H91" s="2"/>
      <c r="I91" s="7"/>
      <c r="J91" s="7"/>
      <c r="K91" s="71"/>
      <c r="L91" s="25"/>
    </row>
    <row r="92" spans="1:12" ht="15.95" customHeight="1">
      <c r="A92" s="240" t="str">
        <f t="shared" ref="A92:B92" si="22">IF(A28&gt;0,A28," ")</f>
        <v xml:space="preserve"> </v>
      </c>
      <c r="B92" s="86" t="str">
        <f t="shared" si="22"/>
        <v xml:space="preserve"> </v>
      </c>
      <c r="C92" s="2"/>
      <c r="D92" s="2"/>
      <c r="E92" s="2"/>
      <c r="F92" s="2"/>
      <c r="G92" s="2"/>
      <c r="H92" s="2"/>
      <c r="I92" s="7"/>
      <c r="J92" s="7"/>
      <c r="K92" s="71"/>
      <c r="L92" s="25"/>
    </row>
    <row r="93" spans="1:12" ht="15.95" customHeight="1">
      <c r="A93" s="240" t="str">
        <f t="shared" ref="A93:B93" si="23">IF(A29&gt;0,A29," ")</f>
        <v xml:space="preserve"> </v>
      </c>
      <c r="B93" s="86" t="str">
        <f t="shared" si="23"/>
        <v xml:space="preserve"> </v>
      </c>
      <c r="C93" s="2"/>
      <c r="D93" s="2"/>
      <c r="E93" s="2"/>
      <c r="F93" s="2"/>
      <c r="G93" s="2"/>
      <c r="H93" s="2"/>
      <c r="I93" s="7"/>
      <c r="J93" s="7"/>
      <c r="K93" s="71"/>
      <c r="L93" s="25"/>
    </row>
    <row r="94" spans="1:12" ht="15.95" customHeight="1">
      <c r="A94" s="240" t="str">
        <f t="shared" ref="A94:B94" si="24">IF(A30&gt;0,A30," ")</f>
        <v xml:space="preserve"> </v>
      </c>
      <c r="B94" s="86" t="str">
        <f t="shared" si="24"/>
        <v xml:space="preserve"> </v>
      </c>
      <c r="C94" s="2"/>
      <c r="D94" s="2"/>
      <c r="E94" s="2"/>
      <c r="F94" s="2"/>
      <c r="G94" s="2"/>
      <c r="H94" s="2"/>
      <c r="I94" s="7"/>
      <c r="J94" s="7"/>
      <c r="K94" s="71"/>
      <c r="L94" s="25"/>
    </row>
    <row r="95" spans="1:12" ht="15.95" customHeight="1">
      <c r="A95" s="240" t="str">
        <f t="shared" ref="A95:B95" si="25">IF(A31&gt;0,A31," ")</f>
        <v xml:space="preserve"> </v>
      </c>
      <c r="B95" s="86" t="str">
        <f t="shared" si="25"/>
        <v xml:space="preserve"> </v>
      </c>
      <c r="C95" s="2"/>
      <c r="D95" s="2"/>
      <c r="E95" s="2"/>
      <c r="F95" s="2"/>
      <c r="G95" s="2"/>
      <c r="H95" s="2"/>
      <c r="I95" s="7"/>
      <c r="J95" s="7"/>
      <c r="K95" s="71"/>
      <c r="L95" s="25"/>
    </row>
    <row r="96" spans="1:12" ht="15.95" customHeight="1" thickBot="1">
      <c r="A96" s="241" t="str">
        <f t="shared" ref="A96:B96" si="26">IF(A32&gt;0,A32," ")</f>
        <v xml:space="preserve"> </v>
      </c>
      <c r="B96" s="87" t="str">
        <f t="shared" si="26"/>
        <v xml:space="preserve"> </v>
      </c>
      <c r="C96" s="4"/>
      <c r="D96" s="4"/>
      <c r="E96" s="4"/>
      <c r="F96" s="4"/>
      <c r="G96" s="4"/>
      <c r="H96" s="4"/>
      <c r="I96" s="16"/>
      <c r="J96" s="16"/>
      <c r="K96" s="72"/>
      <c r="L96" s="26"/>
    </row>
    <row r="97" spans="1:12" ht="30" customHeight="1">
      <c r="A97" s="89" t="s">
        <v>227</v>
      </c>
      <c r="L97" s="90" t="s">
        <v>127</v>
      </c>
    </row>
    <row r="98" spans="1:12" ht="20.25" customHeight="1">
      <c r="A98" s="110" t="str">
        <f>A2</f>
        <v>Bóndi</v>
      </c>
      <c r="B98" s="110"/>
      <c r="C98" s="110"/>
      <c r="D98" s="110"/>
      <c r="E98" s="292" t="s">
        <v>25</v>
      </c>
      <c r="F98" s="292"/>
      <c r="G98" s="288" t="str">
        <f>G2</f>
        <v>Bær</v>
      </c>
      <c r="H98" s="288"/>
      <c r="I98" s="288"/>
      <c r="J98" s="288"/>
      <c r="K98" s="93" t="s">
        <v>19</v>
      </c>
      <c r="L98" s="80">
        <f>L2</f>
        <v>9999991</v>
      </c>
    </row>
    <row r="99" spans="1:12" ht="12" customHeight="1" thickBot="1">
      <c r="A99" s="82"/>
      <c r="B99" s="81"/>
      <c r="C99" s="81"/>
      <c r="D99" s="81"/>
      <c r="E99" s="78"/>
      <c r="F99" s="78"/>
      <c r="G99" s="81"/>
      <c r="H99" s="81"/>
      <c r="I99" s="81"/>
      <c r="J99" s="81"/>
      <c r="K99" s="79"/>
      <c r="L99" s="81"/>
    </row>
    <row r="100" spans="1:12" ht="30.75" customHeight="1" thickBot="1">
      <c r="A100" s="264" t="s">
        <v>238</v>
      </c>
      <c r="B100" s="265" t="s">
        <v>15</v>
      </c>
      <c r="C100" s="266" t="s">
        <v>186</v>
      </c>
      <c r="D100" s="267" t="s">
        <v>189</v>
      </c>
      <c r="E100" s="268" t="s">
        <v>187</v>
      </c>
      <c r="F100" s="268" t="s">
        <v>83</v>
      </c>
      <c r="G100" s="269" t="s">
        <v>2</v>
      </c>
      <c r="H100" s="266" t="s">
        <v>10</v>
      </c>
      <c r="I100" s="268" t="s">
        <v>122</v>
      </c>
      <c r="J100" s="266" t="s">
        <v>184</v>
      </c>
      <c r="K100" s="268" t="s">
        <v>188</v>
      </c>
      <c r="L100" s="270" t="s">
        <v>190</v>
      </c>
    </row>
    <row r="101" spans="1:12" ht="15.95" customHeight="1">
      <c r="A101" s="248" t="str">
        <f t="shared" ref="A101:B101" si="27">IF(A37&gt;0,A37," ")</f>
        <v xml:space="preserve"> </v>
      </c>
      <c r="B101" s="260" t="str">
        <f t="shared" si="27"/>
        <v xml:space="preserve"> </v>
      </c>
      <c r="C101" s="257"/>
      <c r="D101" s="257"/>
      <c r="E101" s="257"/>
      <c r="F101" s="261"/>
      <c r="G101" s="261"/>
      <c r="H101" s="257"/>
      <c r="I101" s="261"/>
      <c r="J101" s="262"/>
      <c r="K101" s="263"/>
      <c r="L101" s="254"/>
    </row>
    <row r="102" spans="1:12" ht="15.95" customHeight="1">
      <c r="A102" s="240" t="str">
        <f t="shared" ref="A102:B102" si="28">IF(A38&gt;0,A38," ")</f>
        <v xml:space="preserve"> </v>
      </c>
      <c r="B102" s="86" t="str">
        <f t="shared" si="28"/>
        <v xml:space="preserve"> </v>
      </c>
      <c r="C102" s="2"/>
      <c r="D102" s="2"/>
      <c r="E102" s="2"/>
      <c r="F102" s="7"/>
      <c r="G102" s="7"/>
      <c r="H102" s="2"/>
      <c r="I102" s="7"/>
      <c r="J102" s="30"/>
      <c r="K102" s="70"/>
      <c r="L102" s="25"/>
    </row>
    <row r="103" spans="1:12" ht="15.95" customHeight="1">
      <c r="A103" s="240" t="str">
        <f t="shared" ref="A103:B103" si="29">IF(A39&gt;0,A39," ")</f>
        <v xml:space="preserve"> </v>
      </c>
      <c r="B103" s="86" t="str">
        <f t="shared" si="29"/>
        <v xml:space="preserve"> </v>
      </c>
      <c r="C103" s="2"/>
      <c r="D103" s="2"/>
      <c r="E103" s="2"/>
      <c r="F103" s="7"/>
      <c r="G103" s="7"/>
      <c r="H103" s="2"/>
      <c r="I103" s="7"/>
      <c r="J103" s="30"/>
      <c r="K103" s="70"/>
      <c r="L103" s="77"/>
    </row>
    <row r="104" spans="1:12" ht="15.95" customHeight="1">
      <c r="A104" s="240" t="str">
        <f t="shared" ref="A104:B104" si="30">IF(A40&gt;0,A40," ")</f>
        <v xml:space="preserve"> </v>
      </c>
      <c r="B104" s="86" t="str">
        <f t="shared" si="30"/>
        <v xml:space="preserve"> </v>
      </c>
      <c r="C104" s="2"/>
      <c r="D104" s="2"/>
      <c r="E104" s="2"/>
      <c r="F104" s="7"/>
      <c r="G104" s="7"/>
      <c r="H104" s="2"/>
      <c r="I104" s="7"/>
      <c r="J104" s="30"/>
      <c r="K104" s="70"/>
      <c r="L104" s="25"/>
    </row>
    <row r="105" spans="1:12" ht="15.95" customHeight="1">
      <c r="A105" s="240" t="str">
        <f t="shared" ref="A105:B105" si="31">IF(A41&gt;0,A41," ")</f>
        <v xml:space="preserve"> </v>
      </c>
      <c r="B105" s="86" t="str">
        <f t="shared" si="31"/>
        <v xml:space="preserve"> </v>
      </c>
      <c r="C105" s="2"/>
      <c r="D105" s="2"/>
      <c r="E105" s="2"/>
      <c r="F105" s="7"/>
      <c r="G105" s="7"/>
      <c r="H105" s="2"/>
      <c r="I105" s="7"/>
      <c r="J105" s="30"/>
      <c r="K105" s="70"/>
      <c r="L105" s="25"/>
    </row>
    <row r="106" spans="1:12" ht="15.95" customHeight="1">
      <c r="A106" s="240" t="str">
        <f t="shared" ref="A106:B106" si="32">IF(A42&gt;0,A42," ")</f>
        <v xml:space="preserve"> </v>
      </c>
      <c r="B106" s="86" t="str">
        <f t="shared" si="32"/>
        <v xml:space="preserve"> </v>
      </c>
      <c r="C106" s="2"/>
      <c r="D106" s="2"/>
      <c r="E106" s="2"/>
      <c r="F106" s="7"/>
      <c r="G106" s="7"/>
      <c r="H106" s="2"/>
      <c r="I106" s="7"/>
      <c r="J106" s="30"/>
      <c r="K106" s="70"/>
      <c r="L106" s="25"/>
    </row>
    <row r="107" spans="1:12" ht="15.95" customHeight="1">
      <c r="A107" s="240" t="str">
        <f t="shared" ref="A107:B107" si="33">IF(A43&gt;0,A43," ")</f>
        <v xml:space="preserve"> </v>
      </c>
      <c r="B107" s="86" t="str">
        <f t="shared" si="33"/>
        <v xml:space="preserve"> </v>
      </c>
      <c r="C107" s="2"/>
      <c r="D107" s="2"/>
      <c r="E107" s="2"/>
      <c r="F107" s="2"/>
      <c r="G107" s="2"/>
      <c r="H107" s="2"/>
      <c r="I107" s="7"/>
      <c r="J107" s="7"/>
      <c r="K107" s="71"/>
      <c r="L107" s="25"/>
    </row>
    <row r="108" spans="1:12" ht="15.95" customHeight="1">
      <c r="A108" s="240" t="str">
        <f t="shared" ref="A108:B108" si="34">IF(A44&gt;0,A44," ")</f>
        <v xml:space="preserve"> </v>
      </c>
      <c r="B108" s="86" t="str">
        <f t="shared" si="34"/>
        <v xml:space="preserve"> </v>
      </c>
      <c r="C108" s="2"/>
      <c r="D108" s="2"/>
      <c r="E108" s="2"/>
      <c r="F108" s="2"/>
      <c r="G108" s="2"/>
      <c r="H108" s="2"/>
      <c r="I108" s="7"/>
      <c r="J108" s="7"/>
      <c r="K108" s="71"/>
      <c r="L108" s="25"/>
    </row>
    <row r="109" spans="1:12" ht="15.95" customHeight="1">
      <c r="A109" s="240" t="str">
        <f t="shared" ref="A109:B109" si="35">IF(A45&gt;0,A45," ")</f>
        <v xml:space="preserve"> </v>
      </c>
      <c r="B109" s="86" t="str">
        <f t="shared" si="35"/>
        <v xml:space="preserve"> </v>
      </c>
      <c r="C109" s="2"/>
      <c r="D109" s="2"/>
      <c r="E109" s="2"/>
      <c r="F109" s="2"/>
      <c r="G109" s="2"/>
      <c r="H109" s="2"/>
      <c r="I109" s="7"/>
      <c r="J109" s="7"/>
      <c r="K109" s="71"/>
      <c r="L109" s="25"/>
    </row>
    <row r="110" spans="1:12" ht="15.95" customHeight="1">
      <c r="A110" s="240" t="str">
        <f t="shared" ref="A110:B110" si="36">IF(A46&gt;0,A46," ")</f>
        <v xml:space="preserve"> </v>
      </c>
      <c r="B110" s="86" t="str">
        <f t="shared" si="36"/>
        <v xml:space="preserve"> </v>
      </c>
      <c r="C110" s="2"/>
      <c r="D110" s="2"/>
      <c r="E110" s="2"/>
      <c r="F110" s="2"/>
      <c r="G110" s="2"/>
      <c r="H110" s="2"/>
      <c r="I110" s="7"/>
      <c r="J110" s="7"/>
      <c r="K110" s="71"/>
      <c r="L110" s="25"/>
    </row>
    <row r="111" spans="1:12" ht="15.95" customHeight="1">
      <c r="A111" s="240" t="str">
        <f t="shared" ref="A111:B111" si="37">IF(A47&gt;0,A47," ")</f>
        <v xml:space="preserve"> </v>
      </c>
      <c r="B111" s="86" t="str">
        <f t="shared" si="37"/>
        <v xml:space="preserve"> </v>
      </c>
      <c r="C111" s="2"/>
      <c r="D111" s="2"/>
      <c r="E111" s="2"/>
      <c r="F111" s="2"/>
      <c r="G111" s="2"/>
      <c r="H111" s="2"/>
      <c r="I111" s="7"/>
      <c r="J111" s="7"/>
      <c r="K111" s="71"/>
      <c r="L111" s="25"/>
    </row>
    <row r="112" spans="1:12" ht="15.95" customHeight="1">
      <c r="A112" s="240" t="str">
        <f t="shared" ref="A112:B112" si="38">IF(A48&gt;0,A48," ")</f>
        <v xml:space="preserve"> </v>
      </c>
      <c r="B112" s="86" t="str">
        <f t="shared" si="38"/>
        <v xml:space="preserve"> </v>
      </c>
      <c r="C112" s="2"/>
      <c r="D112" s="2"/>
      <c r="E112" s="2"/>
      <c r="F112" s="2"/>
      <c r="G112" s="2"/>
      <c r="H112" s="2"/>
      <c r="I112" s="7"/>
      <c r="J112" s="7"/>
      <c r="K112" s="71"/>
      <c r="L112" s="25"/>
    </row>
    <row r="113" spans="1:12" ht="15.95" customHeight="1">
      <c r="A113" s="240" t="str">
        <f t="shared" ref="A113:B113" si="39">IF(A49&gt;0,A49," ")</f>
        <v xml:space="preserve"> </v>
      </c>
      <c r="B113" s="86" t="str">
        <f t="shared" si="39"/>
        <v xml:space="preserve"> </v>
      </c>
      <c r="C113" s="2"/>
      <c r="D113" s="2"/>
      <c r="E113" s="2"/>
      <c r="F113" s="2"/>
      <c r="G113" s="2"/>
      <c r="H113" s="2"/>
      <c r="I113" s="7"/>
      <c r="J113" s="7"/>
      <c r="K113" s="71"/>
      <c r="L113" s="25"/>
    </row>
    <row r="114" spans="1:12" ht="15.95" customHeight="1">
      <c r="A114" s="240" t="str">
        <f t="shared" ref="A114:B114" si="40">IF(A50&gt;0,A50," ")</f>
        <v xml:space="preserve"> </v>
      </c>
      <c r="B114" s="86" t="str">
        <f t="shared" si="40"/>
        <v xml:space="preserve"> </v>
      </c>
      <c r="C114" s="2"/>
      <c r="D114" s="2"/>
      <c r="E114" s="2"/>
      <c r="F114" s="2"/>
      <c r="G114" s="2"/>
      <c r="H114" s="2"/>
      <c r="I114" s="7"/>
      <c r="J114" s="7"/>
      <c r="K114" s="71"/>
      <c r="L114" s="25"/>
    </row>
    <row r="115" spans="1:12" ht="15.95" customHeight="1">
      <c r="A115" s="240" t="str">
        <f t="shared" ref="A115:B115" si="41">IF(A51&gt;0,A51," ")</f>
        <v xml:space="preserve"> </v>
      </c>
      <c r="B115" s="86" t="str">
        <f t="shared" si="41"/>
        <v xml:space="preserve"> </v>
      </c>
      <c r="C115" s="2"/>
      <c r="D115" s="2"/>
      <c r="E115" s="2"/>
      <c r="F115" s="2"/>
      <c r="G115" s="2"/>
      <c r="H115" s="2"/>
      <c r="I115" s="7"/>
      <c r="J115" s="7"/>
      <c r="K115" s="71"/>
      <c r="L115" s="25"/>
    </row>
    <row r="116" spans="1:12" ht="15.95" customHeight="1">
      <c r="A116" s="240" t="str">
        <f t="shared" ref="A116:B116" si="42">IF(A52&gt;0,A52," ")</f>
        <v xml:space="preserve"> </v>
      </c>
      <c r="B116" s="86" t="str">
        <f t="shared" si="42"/>
        <v xml:space="preserve"> </v>
      </c>
      <c r="C116" s="2"/>
      <c r="D116" s="2"/>
      <c r="E116" s="2"/>
      <c r="F116" s="2"/>
      <c r="G116" s="2"/>
      <c r="H116" s="2"/>
      <c r="I116" s="7"/>
      <c r="J116" s="7"/>
      <c r="K116" s="71"/>
      <c r="L116" s="25"/>
    </row>
    <row r="117" spans="1:12" ht="15.95" customHeight="1">
      <c r="A117" s="240" t="str">
        <f t="shared" ref="A117:B117" si="43">IF(A53&gt;0,A53," ")</f>
        <v xml:space="preserve"> </v>
      </c>
      <c r="B117" s="86" t="str">
        <f t="shared" si="43"/>
        <v xml:space="preserve"> </v>
      </c>
      <c r="C117" s="2"/>
      <c r="D117" s="2"/>
      <c r="E117" s="2"/>
      <c r="F117" s="2"/>
      <c r="G117" s="2"/>
      <c r="H117" s="2"/>
      <c r="I117" s="7"/>
      <c r="J117" s="7"/>
      <c r="K117" s="71"/>
      <c r="L117" s="25"/>
    </row>
    <row r="118" spans="1:12" ht="15.95" customHeight="1">
      <c r="A118" s="240" t="str">
        <f t="shared" ref="A118:B118" si="44">IF(A54&gt;0,A54," ")</f>
        <v xml:space="preserve"> </v>
      </c>
      <c r="B118" s="86" t="str">
        <f t="shared" si="44"/>
        <v xml:space="preserve"> </v>
      </c>
      <c r="C118" s="2"/>
      <c r="D118" s="2"/>
      <c r="E118" s="2"/>
      <c r="F118" s="2"/>
      <c r="G118" s="2"/>
      <c r="H118" s="2"/>
      <c r="I118" s="7"/>
      <c r="J118" s="7"/>
      <c r="K118" s="71"/>
      <c r="L118" s="25"/>
    </row>
    <row r="119" spans="1:12" ht="15.95" customHeight="1">
      <c r="A119" s="240" t="str">
        <f t="shared" ref="A119:B119" si="45">IF(A55&gt;0,A55," ")</f>
        <v xml:space="preserve"> </v>
      </c>
      <c r="B119" s="86" t="str">
        <f t="shared" si="45"/>
        <v xml:space="preserve"> </v>
      </c>
      <c r="C119" s="2"/>
      <c r="D119" s="2"/>
      <c r="E119" s="2"/>
      <c r="F119" s="2"/>
      <c r="G119" s="2"/>
      <c r="H119" s="2"/>
      <c r="I119" s="7"/>
      <c r="J119" s="7"/>
      <c r="K119" s="71"/>
      <c r="L119" s="25"/>
    </row>
    <row r="120" spans="1:12" ht="15.95" customHeight="1">
      <c r="A120" s="240" t="str">
        <f t="shared" ref="A120:B120" si="46">IF(A56&gt;0,A56," ")</f>
        <v xml:space="preserve"> </v>
      </c>
      <c r="B120" s="86" t="str">
        <f t="shared" si="46"/>
        <v xml:space="preserve"> </v>
      </c>
      <c r="C120" s="2"/>
      <c r="D120" s="2"/>
      <c r="E120" s="2"/>
      <c r="F120" s="2"/>
      <c r="G120" s="2"/>
      <c r="H120" s="2"/>
      <c r="I120" s="7"/>
      <c r="J120" s="7"/>
      <c r="K120" s="71"/>
      <c r="L120" s="25"/>
    </row>
    <row r="121" spans="1:12" ht="15.95" customHeight="1">
      <c r="A121" s="240" t="str">
        <f t="shared" ref="A121:B121" si="47">IF(A57&gt;0,A57," ")</f>
        <v xml:space="preserve"> </v>
      </c>
      <c r="B121" s="86" t="str">
        <f t="shared" si="47"/>
        <v xml:space="preserve"> </v>
      </c>
      <c r="C121" s="2"/>
      <c r="D121" s="2"/>
      <c r="E121" s="2"/>
      <c r="F121" s="2"/>
      <c r="G121" s="2"/>
      <c r="H121" s="2"/>
      <c r="I121" s="7"/>
      <c r="J121" s="7"/>
      <c r="K121" s="71"/>
      <c r="L121" s="25"/>
    </row>
    <row r="122" spans="1:12" ht="15.95" customHeight="1">
      <c r="A122" s="240" t="str">
        <f t="shared" ref="A122:B122" si="48">IF(A58&gt;0,A58," ")</f>
        <v xml:space="preserve"> </v>
      </c>
      <c r="B122" s="86" t="str">
        <f t="shared" si="48"/>
        <v xml:space="preserve"> </v>
      </c>
      <c r="C122" s="2"/>
      <c r="D122" s="2"/>
      <c r="E122" s="2"/>
      <c r="F122" s="2"/>
      <c r="G122" s="2"/>
      <c r="H122" s="2"/>
      <c r="I122" s="7"/>
      <c r="J122" s="7"/>
      <c r="K122" s="71"/>
      <c r="L122" s="25"/>
    </row>
    <row r="123" spans="1:12" ht="15.95" customHeight="1">
      <c r="A123" s="240" t="str">
        <f t="shared" ref="A123:B123" si="49">IF(A59&gt;0,A59," ")</f>
        <v xml:space="preserve"> </v>
      </c>
      <c r="B123" s="86" t="str">
        <f t="shared" si="49"/>
        <v xml:space="preserve"> </v>
      </c>
      <c r="C123" s="2"/>
      <c r="D123" s="2"/>
      <c r="E123" s="2"/>
      <c r="F123" s="2"/>
      <c r="G123" s="2"/>
      <c r="H123" s="2"/>
      <c r="I123" s="7"/>
      <c r="J123" s="7"/>
      <c r="K123" s="71"/>
      <c r="L123" s="25"/>
    </row>
    <row r="124" spans="1:12" ht="15.95" customHeight="1">
      <c r="A124" s="240" t="str">
        <f t="shared" ref="A124:B124" si="50">IF(A60&gt;0,A60," ")</f>
        <v xml:space="preserve"> </v>
      </c>
      <c r="B124" s="86" t="str">
        <f t="shared" si="50"/>
        <v xml:space="preserve"> </v>
      </c>
      <c r="C124" s="2"/>
      <c r="D124" s="2"/>
      <c r="E124" s="2"/>
      <c r="F124" s="2"/>
      <c r="G124" s="2"/>
      <c r="H124" s="2"/>
      <c r="I124" s="7"/>
      <c r="J124" s="7"/>
      <c r="K124" s="71"/>
      <c r="L124" s="25"/>
    </row>
    <row r="125" spans="1:12" ht="15.95" customHeight="1">
      <c r="A125" s="240" t="str">
        <f t="shared" ref="A125:B125" si="51">IF(A61&gt;0,A61," ")</f>
        <v xml:space="preserve"> </v>
      </c>
      <c r="B125" s="86" t="str">
        <f t="shared" si="51"/>
        <v xml:space="preserve"> </v>
      </c>
      <c r="C125" s="2"/>
      <c r="D125" s="2"/>
      <c r="E125" s="2"/>
      <c r="F125" s="2"/>
      <c r="G125" s="2"/>
      <c r="H125" s="2"/>
      <c r="I125" s="7"/>
      <c r="J125" s="7"/>
      <c r="K125" s="71"/>
      <c r="L125" s="25"/>
    </row>
    <row r="126" spans="1:12" ht="15.95" customHeight="1">
      <c r="A126" s="240" t="str">
        <f t="shared" ref="A126:B126" si="52">IF(A62&gt;0,A62," ")</f>
        <v xml:space="preserve"> </v>
      </c>
      <c r="B126" s="86" t="str">
        <f t="shared" si="52"/>
        <v xml:space="preserve"> </v>
      </c>
      <c r="C126" s="2"/>
      <c r="D126" s="2"/>
      <c r="E126" s="2"/>
      <c r="F126" s="2"/>
      <c r="G126" s="2"/>
      <c r="H126" s="2"/>
      <c r="I126" s="7"/>
      <c r="J126" s="7"/>
      <c r="K126" s="71"/>
      <c r="L126" s="25"/>
    </row>
    <row r="127" spans="1:12" ht="15.95" customHeight="1">
      <c r="A127" s="240" t="str">
        <f t="shared" ref="A127:B127" si="53">IF(A63&gt;0,A63," ")</f>
        <v xml:space="preserve"> </v>
      </c>
      <c r="B127" s="86" t="str">
        <f t="shared" si="53"/>
        <v xml:space="preserve"> </v>
      </c>
      <c r="C127" s="2"/>
      <c r="D127" s="2"/>
      <c r="E127" s="2"/>
      <c r="F127" s="2"/>
      <c r="G127" s="2"/>
      <c r="H127" s="2"/>
      <c r="I127" s="7"/>
      <c r="J127" s="7"/>
      <c r="K127" s="71"/>
      <c r="L127" s="25"/>
    </row>
    <row r="128" spans="1:12" ht="15.95" customHeight="1" thickBot="1">
      <c r="A128" s="241" t="str">
        <f t="shared" ref="A128:B128" si="54">IF(A64&gt;0,A64," ")</f>
        <v xml:space="preserve"> </v>
      </c>
      <c r="B128" s="87" t="str">
        <f t="shared" si="54"/>
        <v xml:space="preserve"> </v>
      </c>
      <c r="C128" s="4"/>
      <c r="D128" s="4"/>
      <c r="E128" s="4"/>
      <c r="F128" s="4"/>
      <c r="G128" s="4"/>
      <c r="H128" s="4"/>
      <c r="I128" s="16"/>
      <c r="J128" s="16"/>
      <c r="K128" s="72"/>
      <c r="L128" s="26"/>
    </row>
  </sheetData>
  <mergeCells count="9">
    <mergeCell ref="E98:F98"/>
    <mergeCell ref="G98:J98"/>
    <mergeCell ref="A66:D66"/>
    <mergeCell ref="E2:F2"/>
    <mergeCell ref="G2:J2"/>
    <mergeCell ref="E34:F34"/>
    <mergeCell ref="G34:J34"/>
    <mergeCell ref="E66:F66"/>
    <mergeCell ref="G66:J66"/>
  </mergeCells>
  <phoneticPr fontId="16" type="noConversion"/>
  <pageMargins left="0.51181102362204722" right="0.51181102362204722" top="0.35433070866141736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CD203-936A-4C17-9807-811C0D2365C2}">
  <sheetPr>
    <tabColor rgb="FFFFFF00"/>
  </sheetPr>
  <dimension ref="A1:L43"/>
  <sheetViews>
    <sheetView workbookViewId="0">
      <selection activeCell="L6" sqref="L6:L7"/>
    </sheetView>
  </sheetViews>
  <sheetFormatPr defaultRowHeight="15"/>
  <cols>
    <col min="3" max="11" width="5.7109375" customWidth="1"/>
    <col min="12" max="12" width="17.28515625" customWidth="1"/>
  </cols>
  <sheetData>
    <row r="1" spans="1:12" ht="33.75" customHeight="1">
      <c r="A1" s="307" t="s">
        <v>191</v>
      </c>
      <c r="B1" s="307"/>
      <c r="C1" s="307"/>
      <c r="D1" s="308" t="s">
        <v>230</v>
      </c>
      <c r="E1" s="308"/>
      <c r="F1" s="308"/>
      <c r="G1" s="308"/>
      <c r="H1" s="308"/>
      <c r="I1" s="308"/>
      <c r="J1" s="308"/>
      <c r="K1" s="308"/>
      <c r="L1" s="308"/>
    </row>
    <row r="2" spans="1:12" ht="18.75">
      <c r="A2" s="106" t="s">
        <v>17</v>
      </c>
      <c r="B2" s="288" t="str">
        <f>Spildur!B6</f>
        <v>Bóndi</v>
      </c>
      <c r="C2" s="288"/>
      <c r="D2" s="288"/>
      <c r="E2" s="288"/>
      <c r="F2" s="288"/>
      <c r="G2" s="309" t="s">
        <v>18</v>
      </c>
      <c r="H2" s="309"/>
      <c r="I2" s="309"/>
      <c r="J2" s="310" t="str">
        <f>Spildur!B7</f>
        <v>Bær</v>
      </c>
      <c r="K2" s="310"/>
      <c r="L2" s="310"/>
    </row>
    <row r="3" spans="1:12" ht="18.75">
      <c r="A3" s="106"/>
      <c r="B3" s="170"/>
      <c r="C3" s="170"/>
      <c r="E3" s="220"/>
      <c r="F3" s="220"/>
      <c r="G3" s="311" t="s">
        <v>19</v>
      </c>
      <c r="H3" s="311"/>
      <c r="I3" s="311"/>
      <c r="J3" s="312">
        <f>Spildur!B8</f>
        <v>9999991</v>
      </c>
      <c r="K3" s="312"/>
      <c r="L3" s="312"/>
    </row>
    <row r="4" spans="1:12" ht="18.75">
      <c r="A4" s="221" t="s">
        <v>231</v>
      </c>
      <c r="B4" s="170"/>
      <c r="C4" s="170"/>
      <c r="E4" s="220"/>
      <c r="F4" s="220"/>
      <c r="G4" s="171"/>
      <c r="H4" s="171"/>
      <c r="I4" s="171"/>
      <c r="J4" s="172"/>
      <c r="K4" s="172"/>
      <c r="L4" s="172"/>
    </row>
    <row r="5" spans="1:12" ht="16.5" thickBot="1">
      <c r="A5" s="222" t="s">
        <v>192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</row>
    <row r="6" spans="1:12" ht="34.5" customHeight="1" thickBot="1">
      <c r="C6" s="313" t="s">
        <v>193</v>
      </c>
      <c r="D6" s="314"/>
      <c r="E6" s="315"/>
      <c r="F6" s="316" t="s">
        <v>194</v>
      </c>
      <c r="G6" s="317"/>
      <c r="H6" s="318"/>
      <c r="I6" s="316" t="s">
        <v>195</v>
      </c>
      <c r="J6" s="317"/>
      <c r="K6" s="318"/>
      <c r="L6" s="319" t="s">
        <v>232</v>
      </c>
    </row>
    <row r="7" spans="1:12" ht="33.75" customHeight="1" thickBot="1">
      <c r="A7" s="223" t="s">
        <v>130</v>
      </c>
      <c r="B7" s="224"/>
      <c r="C7" s="153" t="s">
        <v>196</v>
      </c>
      <c r="D7" s="225" t="s">
        <v>197</v>
      </c>
      <c r="E7" s="226" t="s">
        <v>198</v>
      </c>
      <c r="F7" s="153" t="s">
        <v>196</v>
      </c>
      <c r="G7" s="154" t="s">
        <v>199</v>
      </c>
      <c r="H7" s="155" t="s">
        <v>198</v>
      </c>
      <c r="I7" s="153" t="s">
        <v>196</v>
      </c>
      <c r="J7" s="154" t="s">
        <v>199</v>
      </c>
      <c r="K7" s="155" t="s">
        <v>198</v>
      </c>
      <c r="L7" s="320"/>
    </row>
    <row r="8" spans="1:12">
      <c r="A8" s="271"/>
      <c r="B8" s="301"/>
      <c r="C8" s="303"/>
      <c r="D8" s="277"/>
      <c r="E8" s="305"/>
      <c r="F8" s="297"/>
      <c r="G8" s="293"/>
      <c r="H8" s="295"/>
      <c r="I8" s="297"/>
      <c r="J8" s="293"/>
      <c r="K8" s="295"/>
      <c r="L8" s="299"/>
    </row>
    <row r="9" spans="1:12" ht="15.75" thickBot="1">
      <c r="A9" s="275"/>
      <c r="B9" s="302"/>
      <c r="C9" s="304"/>
      <c r="D9" s="279"/>
      <c r="E9" s="306"/>
      <c r="F9" s="298"/>
      <c r="G9" s="294"/>
      <c r="H9" s="296"/>
      <c r="I9" s="298"/>
      <c r="J9" s="294"/>
      <c r="K9" s="296"/>
      <c r="L9" s="300"/>
    </row>
    <row r="10" spans="1:12">
      <c r="A10" s="271"/>
      <c r="B10" s="301"/>
      <c r="C10" s="303"/>
      <c r="D10" s="277"/>
      <c r="E10" s="305"/>
      <c r="F10" s="297"/>
      <c r="G10" s="293"/>
      <c r="H10" s="295"/>
      <c r="I10" s="297"/>
      <c r="J10" s="293"/>
      <c r="K10" s="295"/>
      <c r="L10" s="299"/>
    </row>
    <row r="11" spans="1:12" ht="15.75" thickBot="1">
      <c r="A11" s="275"/>
      <c r="B11" s="302"/>
      <c r="C11" s="304"/>
      <c r="D11" s="279"/>
      <c r="E11" s="306"/>
      <c r="F11" s="298"/>
      <c r="G11" s="294"/>
      <c r="H11" s="296"/>
      <c r="I11" s="298"/>
      <c r="J11" s="294"/>
      <c r="K11" s="296"/>
      <c r="L11" s="300"/>
    </row>
    <row r="12" spans="1:12">
      <c r="A12" s="271"/>
      <c r="B12" s="301"/>
      <c r="C12" s="303"/>
      <c r="D12" s="277"/>
      <c r="E12" s="305"/>
      <c r="F12" s="297"/>
      <c r="G12" s="293"/>
      <c r="H12" s="295"/>
      <c r="I12" s="297"/>
      <c r="J12" s="293"/>
      <c r="K12" s="295"/>
      <c r="L12" s="299"/>
    </row>
    <row r="13" spans="1:12" ht="15.75" thickBot="1">
      <c r="A13" s="275"/>
      <c r="B13" s="302"/>
      <c r="C13" s="304"/>
      <c r="D13" s="279"/>
      <c r="E13" s="306"/>
      <c r="F13" s="298"/>
      <c r="G13" s="294"/>
      <c r="H13" s="296"/>
      <c r="I13" s="298"/>
      <c r="J13" s="294"/>
      <c r="K13" s="296"/>
      <c r="L13" s="300"/>
    </row>
    <row r="14" spans="1:12">
      <c r="A14" s="271"/>
      <c r="B14" s="301"/>
      <c r="C14" s="303"/>
      <c r="D14" s="277"/>
      <c r="E14" s="305"/>
      <c r="F14" s="297"/>
      <c r="G14" s="293"/>
      <c r="H14" s="295"/>
      <c r="I14" s="297"/>
      <c r="J14" s="293"/>
      <c r="K14" s="295"/>
      <c r="L14" s="299"/>
    </row>
    <row r="15" spans="1:12" ht="15.75" thickBot="1">
      <c r="A15" s="275"/>
      <c r="B15" s="302"/>
      <c r="C15" s="304"/>
      <c r="D15" s="279"/>
      <c r="E15" s="306"/>
      <c r="F15" s="298"/>
      <c r="G15" s="294"/>
      <c r="H15" s="296"/>
      <c r="I15" s="298"/>
      <c r="J15" s="294"/>
      <c r="K15" s="296"/>
      <c r="L15" s="300"/>
    </row>
    <row r="16" spans="1:12">
      <c r="A16" s="271"/>
      <c r="B16" s="301"/>
      <c r="C16" s="303"/>
      <c r="D16" s="277"/>
      <c r="E16" s="305"/>
      <c r="F16" s="297"/>
      <c r="G16" s="293"/>
      <c r="H16" s="295"/>
      <c r="I16" s="297"/>
      <c r="J16" s="293"/>
      <c r="K16" s="295"/>
      <c r="L16" s="299"/>
    </row>
    <row r="17" spans="1:12" ht="15.75" thickBot="1">
      <c r="A17" s="275"/>
      <c r="B17" s="302"/>
      <c r="C17" s="304"/>
      <c r="D17" s="279"/>
      <c r="E17" s="306"/>
      <c r="F17" s="298"/>
      <c r="G17" s="294"/>
      <c r="H17" s="296"/>
      <c r="I17" s="298"/>
      <c r="J17" s="294"/>
      <c r="K17" s="296"/>
      <c r="L17" s="300"/>
    </row>
    <row r="18" spans="1:12">
      <c r="A18" s="271"/>
      <c r="B18" s="301"/>
      <c r="C18" s="303"/>
      <c r="D18" s="277"/>
      <c r="E18" s="305"/>
      <c r="F18" s="297"/>
      <c r="G18" s="293"/>
      <c r="H18" s="295"/>
      <c r="I18" s="297"/>
      <c r="J18" s="293"/>
      <c r="K18" s="295"/>
      <c r="L18" s="299"/>
    </row>
    <row r="19" spans="1:12" ht="15.75" thickBot="1">
      <c r="A19" s="275"/>
      <c r="B19" s="302"/>
      <c r="C19" s="304"/>
      <c r="D19" s="279"/>
      <c r="E19" s="306"/>
      <c r="F19" s="298"/>
      <c r="G19" s="294"/>
      <c r="H19" s="296"/>
      <c r="I19" s="298"/>
      <c r="J19" s="294"/>
      <c r="K19" s="296"/>
      <c r="L19" s="300"/>
    </row>
    <row r="20" spans="1:12">
      <c r="A20" s="271"/>
      <c r="B20" s="301"/>
      <c r="C20" s="303"/>
      <c r="D20" s="277"/>
      <c r="E20" s="305"/>
      <c r="F20" s="297"/>
      <c r="G20" s="293"/>
      <c r="H20" s="295"/>
      <c r="I20" s="297"/>
      <c r="J20" s="293"/>
      <c r="K20" s="295"/>
      <c r="L20" s="299"/>
    </row>
    <row r="21" spans="1:12" ht="15.75" thickBot="1">
      <c r="A21" s="275"/>
      <c r="B21" s="302"/>
      <c r="C21" s="304"/>
      <c r="D21" s="279"/>
      <c r="E21" s="306"/>
      <c r="F21" s="298"/>
      <c r="G21" s="294"/>
      <c r="H21" s="296"/>
      <c r="I21" s="298"/>
      <c r="J21" s="294"/>
      <c r="K21" s="296"/>
      <c r="L21" s="300"/>
    </row>
    <row r="22" spans="1:12">
      <c r="A22" s="271"/>
      <c r="B22" s="301"/>
      <c r="C22" s="303"/>
      <c r="D22" s="277"/>
      <c r="E22" s="305"/>
      <c r="F22" s="297"/>
      <c r="G22" s="293"/>
      <c r="H22" s="295"/>
      <c r="I22" s="297"/>
      <c r="J22" s="293"/>
      <c r="K22" s="295"/>
      <c r="L22" s="299"/>
    </row>
    <row r="23" spans="1:12" ht="15.75" thickBot="1">
      <c r="A23" s="275"/>
      <c r="B23" s="302"/>
      <c r="C23" s="304"/>
      <c r="D23" s="279"/>
      <c r="E23" s="306"/>
      <c r="F23" s="298"/>
      <c r="G23" s="294"/>
      <c r="H23" s="296"/>
      <c r="I23" s="298"/>
      <c r="J23" s="294"/>
      <c r="K23" s="296"/>
      <c r="L23" s="300"/>
    </row>
    <row r="24" spans="1:12">
      <c r="A24" s="271"/>
      <c r="B24" s="301"/>
      <c r="C24" s="303"/>
      <c r="D24" s="277"/>
      <c r="E24" s="305"/>
      <c r="F24" s="297"/>
      <c r="G24" s="293"/>
      <c r="H24" s="295"/>
      <c r="I24" s="297"/>
      <c r="J24" s="293"/>
      <c r="K24" s="295"/>
      <c r="L24" s="299"/>
    </row>
    <row r="25" spans="1:12" ht="15.75" thickBot="1">
      <c r="A25" s="275"/>
      <c r="B25" s="302"/>
      <c r="C25" s="304"/>
      <c r="D25" s="279"/>
      <c r="E25" s="306"/>
      <c r="F25" s="298"/>
      <c r="G25" s="294"/>
      <c r="H25" s="296"/>
      <c r="I25" s="298"/>
      <c r="J25" s="294"/>
      <c r="K25" s="296"/>
      <c r="L25" s="300"/>
    </row>
    <row r="26" spans="1:12">
      <c r="A26" s="271"/>
      <c r="B26" s="301"/>
      <c r="C26" s="303"/>
      <c r="D26" s="277"/>
      <c r="E26" s="305"/>
      <c r="F26" s="297"/>
      <c r="G26" s="293"/>
      <c r="H26" s="295"/>
      <c r="I26" s="297"/>
      <c r="J26" s="293"/>
      <c r="K26" s="295"/>
      <c r="L26" s="299"/>
    </row>
    <row r="27" spans="1:12" ht="15.75" thickBot="1">
      <c r="A27" s="275"/>
      <c r="B27" s="302"/>
      <c r="C27" s="304"/>
      <c r="D27" s="279"/>
      <c r="E27" s="306"/>
      <c r="F27" s="298"/>
      <c r="G27" s="294"/>
      <c r="H27" s="296"/>
      <c r="I27" s="298"/>
      <c r="J27" s="294"/>
      <c r="K27" s="296"/>
      <c r="L27" s="300"/>
    </row>
    <row r="28" spans="1:12">
      <c r="A28" s="271"/>
      <c r="B28" s="301"/>
      <c r="C28" s="303"/>
      <c r="D28" s="277"/>
      <c r="E28" s="305"/>
      <c r="F28" s="297"/>
      <c r="G28" s="293"/>
      <c r="H28" s="295"/>
      <c r="I28" s="297"/>
      <c r="J28" s="293"/>
      <c r="K28" s="295"/>
      <c r="L28" s="299"/>
    </row>
    <row r="29" spans="1:12" ht="15.75" thickBot="1">
      <c r="A29" s="275"/>
      <c r="B29" s="302"/>
      <c r="C29" s="304"/>
      <c r="D29" s="279"/>
      <c r="E29" s="306"/>
      <c r="F29" s="298"/>
      <c r="G29" s="294"/>
      <c r="H29" s="296"/>
      <c r="I29" s="298"/>
      <c r="J29" s="294"/>
      <c r="K29" s="296"/>
      <c r="L29" s="300"/>
    </row>
    <row r="30" spans="1:12">
      <c r="A30" s="271"/>
      <c r="B30" s="301"/>
      <c r="C30" s="303"/>
      <c r="D30" s="277"/>
      <c r="E30" s="305"/>
      <c r="F30" s="297"/>
      <c r="G30" s="293"/>
      <c r="H30" s="295"/>
      <c r="I30" s="297"/>
      <c r="J30" s="293"/>
      <c r="K30" s="295"/>
      <c r="L30" s="299"/>
    </row>
    <row r="31" spans="1:12" ht="15.75" thickBot="1">
      <c r="A31" s="275"/>
      <c r="B31" s="302"/>
      <c r="C31" s="304"/>
      <c r="D31" s="279"/>
      <c r="E31" s="306"/>
      <c r="F31" s="298"/>
      <c r="G31" s="294"/>
      <c r="H31" s="296"/>
      <c r="I31" s="298"/>
      <c r="J31" s="294"/>
      <c r="K31" s="296"/>
      <c r="L31" s="300"/>
    </row>
    <row r="32" spans="1:12">
      <c r="A32" s="271"/>
      <c r="B32" s="301"/>
      <c r="C32" s="303"/>
      <c r="D32" s="277"/>
      <c r="E32" s="305"/>
      <c r="F32" s="297"/>
      <c r="G32" s="293"/>
      <c r="H32" s="295"/>
      <c r="I32" s="297"/>
      <c r="J32" s="293"/>
      <c r="K32" s="295"/>
      <c r="L32" s="299"/>
    </row>
    <row r="33" spans="1:12" ht="15.75" thickBot="1">
      <c r="A33" s="275"/>
      <c r="B33" s="302"/>
      <c r="C33" s="304"/>
      <c r="D33" s="279"/>
      <c r="E33" s="306"/>
      <c r="F33" s="298"/>
      <c r="G33" s="294"/>
      <c r="H33" s="296"/>
      <c r="I33" s="298"/>
      <c r="J33" s="294"/>
      <c r="K33" s="296"/>
      <c r="L33" s="300"/>
    </row>
    <row r="34" spans="1:12">
      <c r="A34" s="271"/>
      <c r="B34" s="301"/>
      <c r="C34" s="303"/>
      <c r="D34" s="277"/>
      <c r="E34" s="305"/>
      <c r="F34" s="297"/>
      <c r="G34" s="293"/>
      <c r="H34" s="295"/>
      <c r="I34" s="297"/>
      <c r="J34" s="293"/>
      <c r="K34" s="295"/>
      <c r="L34" s="299"/>
    </row>
    <row r="35" spans="1:12" ht="15.75" thickBot="1">
      <c r="A35" s="275"/>
      <c r="B35" s="302"/>
      <c r="C35" s="304"/>
      <c r="D35" s="279"/>
      <c r="E35" s="306"/>
      <c r="F35" s="298"/>
      <c r="G35" s="294"/>
      <c r="H35" s="296"/>
      <c r="I35" s="298"/>
      <c r="J35" s="294"/>
      <c r="K35" s="296"/>
      <c r="L35" s="300"/>
    </row>
    <row r="36" spans="1:12">
      <c r="A36" s="271"/>
      <c r="B36" s="301"/>
      <c r="C36" s="303"/>
      <c r="D36" s="277"/>
      <c r="E36" s="305"/>
      <c r="F36" s="297"/>
      <c r="G36" s="293"/>
      <c r="H36" s="295"/>
      <c r="I36" s="297"/>
      <c r="J36" s="293"/>
      <c r="K36" s="295"/>
      <c r="L36" s="299"/>
    </row>
    <row r="37" spans="1:12" ht="15.75" thickBot="1">
      <c r="A37" s="275"/>
      <c r="B37" s="302"/>
      <c r="C37" s="304"/>
      <c r="D37" s="279"/>
      <c r="E37" s="306"/>
      <c r="F37" s="298"/>
      <c r="G37" s="294"/>
      <c r="H37" s="296"/>
      <c r="I37" s="298"/>
      <c r="J37" s="294"/>
      <c r="K37" s="296"/>
      <c r="L37" s="300"/>
    </row>
    <row r="38" spans="1:12">
      <c r="A38" s="271"/>
      <c r="B38" s="301"/>
      <c r="C38" s="303"/>
      <c r="D38" s="277"/>
      <c r="E38" s="305"/>
      <c r="F38" s="297"/>
      <c r="G38" s="293"/>
      <c r="H38" s="295"/>
      <c r="I38" s="297"/>
      <c r="J38" s="293"/>
      <c r="K38" s="295"/>
      <c r="L38" s="299"/>
    </row>
    <row r="39" spans="1:12" ht="15.75" thickBot="1">
      <c r="A39" s="275"/>
      <c r="B39" s="302"/>
      <c r="C39" s="304"/>
      <c r="D39" s="279"/>
      <c r="E39" s="306"/>
      <c r="F39" s="298"/>
      <c r="G39" s="294"/>
      <c r="H39" s="296"/>
      <c r="I39" s="298"/>
      <c r="J39" s="294"/>
      <c r="K39" s="296"/>
      <c r="L39" s="300"/>
    </row>
    <row r="40" spans="1:12">
      <c r="A40" s="271"/>
      <c r="B40" s="301"/>
      <c r="C40" s="303"/>
      <c r="D40" s="277"/>
      <c r="E40" s="305"/>
      <c r="F40" s="297"/>
      <c r="G40" s="293"/>
      <c r="H40" s="295"/>
      <c r="I40" s="297"/>
      <c r="J40" s="293"/>
      <c r="K40" s="295"/>
      <c r="L40" s="299"/>
    </row>
    <row r="41" spans="1:12" ht="15.75" thickBot="1">
      <c r="A41" s="275"/>
      <c r="B41" s="302"/>
      <c r="C41" s="304"/>
      <c r="D41" s="279"/>
      <c r="E41" s="306"/>
      <c r="F41" s="298"/>
      <c r="G41" s="294"/>
      <c r="H41" s="296"/>
      <c r="I41" s="298"/>
      <c r="J41" s="294"/>
      <c r="K41" s="296"/>
      <c r="L41" s="300"/>
    </row>
    <row r="42" spans="1:12">
      <c r="A42" s="271"/>
      <c r="B42" s="301"/>
      <c r="C42" s="303"/>
      <c r="D42" s="277"/>
      <c r="E42" s="305"/>
      <c r="F42" s="297"/>
      <c r="G42" s="293"/>
      <c r="H42" s="295"/>
      <c r="I42" s="297"/>
      <c r="J42" s="293"/>
      <c r="K42" s="295"/>
      <c r="L42" s="299"/>
    </row>
    <row r="43" spans="1:12" ht="15.75" thickBot="1">
      <c r="A43" s="275"/>
      <c r="B43" s="302"/>
      <c r="C43" s="304"/>
      <c r="D43" s="279"/>
      <c r="E43" s="306"/>
      <c r="F43" s="298"/>
      <c r="G43" s="294"/>
      <c r="H43" s="296"/>
      <c r="I43" s="298"/>
      <c r="J43" s="294"/>
      <c r="K43" s="296"/>
      <c r="L43" s="300"/>
    </row>
  </sheetData>
  <mergeCells count="209">
    <mergeCell ref="A1:C1"/>
    <mergeCell ref="D1:L1"/>
    <mergeCell ref="B2:F2"/>
    <mergeCell ref="G2:I2"/>
    <mergeCell ref="J2:L2"/>
    <mergeCell ref="G3:I3"/>
    <mergeCell ref="J3:L3"/>
    <mergeCell ref="A10:B11"/>
    <mergeCell ref="C10:C11"/>
    <mergeCell ref="D10:D11"/>
    <mergeCell ref="E10:E11"/>
    <mergeCell ref="F10:F11"/>
    <mergeCell ref="C6:E6"/>
    <mergeCell ref="F6:H6"/>
    <mergeCell ref="I6:K6"/>
    <mergeCell ref="L6:L7"/>
    <mergeCell ref="A8:B9"/>
    <mergeCell ref="C8:C9"/>
    <mergeCell ref="D8:D9"/>
    <mergeCell ref="E8:E9"/>
    <mergeCell ref="F8:F9"/>
    <mergeCell ref="G8:G9"/>
    <mergeCell ref="G10:G11"/>
    <mergeCell ref="H10:H11"/>
    <mergeCell ref="I10:I11"/>
    <mergeCell ref="J10:J11"/>
    <mergeCell ref="K10:K11"/>
    <mergeCell ref="L10:L11"/>
    <mergeCell ref="H8:H9"/>
    <mergeCell ref="I8:I9"/>
    <mergeCell ref="J8:J9"/>
    <mergeCell ref="K8:K9"/>
    <mergeCell ref="L8:L9"/>
    <mergeCell ref="A14:B15"/>
    <mergeCell ref="C14:C15"/>
    <mergeCell ref="D14:D15"/>
    <mergeCell ref="E14:E15"/>
    <mergeCell ref="F14:F15"/>
    <mergeCell ref="A12:B13"/>
    <mergeCell ref="C12:C13"/>
    <mergeCell ref="D12:D13"/>
    <mergeCell ref="E12:E13"/>
    <mergeCell ref="F12:F13"/>
    <mergeCell ref="G14:G15"/>
    <mergeCell ref="H14:H15"/>
    <mergeCell ref="I14:I15"/>
    <mergeCell ref="J14:J15"/>
    <mergeCell ref="K14:K15"/>
    <mergeCell ref="L14:L15"/>
    <mergeCell ref="H12:H13"/>
    <mergeCell ref="I12:I13"/>
    <mergeCell ref="J12:J13"/>
    <mergeCell ref="K12:K13"/>
    <mergeCell ref="L12:L13"/>
    <mergeCell ref="G12:G13"/>
    <mergeCell ref="A18:B19"/>
    <mergeCell ref="C18:C19"/>
    <mergeCell ref="D18:D19"/>
    <mergeCell ref="E18:E19"/>
    <mergeCell ref="F18:F19"/>
    <mergeCell ref="A16:B17"/>
    <mergeCell ref="C16:C17"/>
    <mergeCell ref="D16:D17"/>
    <mergeCell ref="E16:E17"/>
    <mergeCell ref="F16:F17"/>
    <mergeCell ref="G18:G19"/>
    <mergeCell ref="H18:H19"/>
    <mergeCell ref="I18:I19"/>
    <mergeCell ref="J18:J19"/>
    <mergeCell ref="K18:K19"/>
    <mergeCell ref="L18:L19"/>
    <mergeCell ref="H16:H17"/>
    <mergeCell ref="I16:I17"/>
    <mergeCell ref="J16:J17"/>
    <mergeCell ref="K16:K17"/>
    <mergeCell ref="L16:L17"/>
    <mergeCell ref="G16:G17"/>
    <mergeCell ref="A22:B23"/>
    <mergeCell ref="C22:C23"/>
    <mergeCell ref="D22:D23"/>
    <mergeCell ref="E22:E23"/>
    <mergeCell ref="F22:F23"/>
    <mergeCell ref="A20:B21"/>
    <mergeCell ref="C20:C21"/>
    <mergeCell ref="D20:D21"/>
    <mergeCell ref="E20:E21"/>
    <mergeCell ref="F20:F21"/>
    <mergeCell ref="G22:G23"/>
    <mergeCell ref="H22:H23"/>
    <mergeCell ref="I22:I23"/>
    <mergeCell ref="J22:J23"/>
    <mergeCell ref="K22:K23"/>
    <mergeCell ref="L22:L23"/>
    <mergeCell ref="H20:H21"/>
    <mergeCell ref="I20:I21"/>
    <mergeCell ref="J20:J21"/>
    <mergeCell ref="K20:K21"/>
    <mergeCell ref="L20:L21"/>
    <mergeCell ref="G20:G21"/>
    <mergeCell ref="A26:B27"/>
    <mergeCell ref="C26:C27"/>
    <mergeCell ref="D26:D27"/>
    <mergeCell ref="E26:E27"/>
    <mergeCell ref="F26:F27"/>
    <mergeCell ref="A24:B25"/>
    <mergeCell ref="C24:C25"/>
    <mergeCell ref="D24:D25"/>
    <mergeCell ref="E24:E25"/>
    <mergeCell ref="F24:F25"/>
    <mergeCell ref="G26:G27"/>
    <mergeCell ref="H26:H27"/>
    <mergeCell ref="I26:I27"/>
    <mergeCell ref="J26:J27"/>
    <mergeCell ref="K26:K27"/>
    <mergeCell ref="L26:L27"/>
    <mergeCell ref="H24:H25"/>
    <mergeCell ref="I24:I25"/>
    <mergeCell ref="J24:J25"/>
    <mergeCell ref="K24:K25"/>
    <mergeCell ref="L24:L25"/>
    <mergeCell ref="G24:G25"/>
    <mergeCell ref="A30:B31"/>
    <mergeCell ref="C30:C31"/>
    <mergeCell ref="D30:D31"/>
    <mergeCell ref="E30:E31"/>
    <mergeCell ref="F30:F31"/>
    <mergeCell ref="A28:B29"/>
    <mergeCell ref="C28:C29"/>
    <mergeCell ref="D28:D29"/>
    <mergeCell ref="E28:E29"/>
    <mergeCell ref="F28:F29"/>
    <mergeCell ref="G30:G31"/>
    <mergeCell ref="H30:H31"/>
    <mergeCell ref="I30:I31"/>
    <mergeCell ref="J30:J31"/>
    <mergeCell ref="K30:K31"/>
    <mergeCell ref="L30:L31"/>
    <mergeCell ref="H28:H29"/>
    <mergeCell ref="I28:I29"/>
    <mergeCell ref="J28:J29"/>
    <mergeCell ref="K28:K29"/>
    <mergeCell ref="L28:L29"/>
    <mergeCell ref="G28:G29"/>
    <mergeCell ref="A34:B35"/>
    <mergeCell ref="C34:C35"/>
    <mergeCell ref="D34:D35"/>
    <mergeCell ref="E34:E35"/>
    <mergeCell ref="F34:F35"/>
    <mergeCell ref="A32:B33"/>
    <mergeCell ref="C32:C33"/>
    <mergeCell ref="D32:D33"/>
    <mergeCell ref="E32:E33"/>
    <mergeCell ref="F32:F33"/>
    <mergeCell ref="G34:G35"/>
    <mergeCell ref="H34:H35"/>
    <mergeCell ref="I34:I35"/>
    <mergeCell ref="J34:J35"/>
    <mergeCell ref="K34:K35"/>
    <mergeCell ref="L34:L35"/>
    <mergeCell ref="H32:H33"/>
    <mergeCell ref="I32:I33"/>
    <mergeCell ref="J32:J33"/>
    <mergeCell ref="K32:K33"/>
    <mergeCell ref="L32:L33"/>
    <mergeCell ref="G32:G33"/>
    <mergeCell ref="A38:B39"/>
    <mergeCell ref="C38:C39"/>
    <mergeCell ref="D38:D39"/>
    <mergeCell ref="E38:E39"/>
    <mergeCell ref="F38:F39"/>
    <mergeCell ref="A36:B37"/>
    <mergeCell ref="C36:C37"/>
    <mergeCell ref="D36:D37"/>
    <mergeCell ref="E36:E37"/>
    <mergeCell ref="F36:F37"/>
    <mergeCell ref="G38:G39"/>
    <mergeCell ref="H38:H39"/>
    <mergeCell ref="I38:I39"/>
    <mergeCell ref="J38:J39"/>
    <mergeCell ref="K38:K39"/>
    <mergeCell ref="L38:L39"/>
    <mergeCell ref="H36:H37"/>
    <mergeCell ref="I36:I37"/>
    <mergeCell ref="J36:J37"/>
    <mergeCell ref="K36:K37"/>
    <mergeCell ref="L36:L37"/>
    <mergeCell ref="G36:G37"/>
    <mergeCell ref="A42:B43"/>
    <mergeCell ref="C42:C43"/>
    <mergeCell ref="D42:D43"/>
    <mergeCell ref="E42:E43"/>
    <mergeCell ref="F42:F43"/>
    <mergeCell ref="A40:B41"/>
    <mergeCell ref="C40:C41"/>
    <mergeCell ref="D40:D41"/>
    <mergeCell ref="E40:E41"/>
    <mergeCell ref="F40:F41"/>
    <mergeCell ref="G42:G43"/>
    <mergeCell ref="H42:H43"/>
    <mergeCell ref="I42:I43"/>
    <mergeCell ref="J42:J43"/>
    <mergeCell ref="K42:K43"/>
    <mergeCell ref="L42:L43"/>
    <mergeCell ref="H40:H41"/>
    <mergeCell ref="I40:I41"/>
    <mergeCell ref="J40:J41"/>
    <mergeCell ref="K40:K41"/>
    <mergeCell ref="L40:L41"/>
    <mergeCell ref="G40:G4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L65"/>
  <sheetViews>
    <sheetView workbookViewId="0">
      <selection activeCell="R3" sqref="R3"/>
    </sheetView>
  </sheetViews>
  <sheetFormatPr defaultColWidth="8.85546875" defaultRowHeight="15"/>
  <cols>
    <col min="1" max="1" width="24.5703125" customWidth="1"/>
    <col min="2" max="2" width="8.85546875" customWidth="1"/>
    <col min="3" max="3" width="9.85546875" customWidth="1"/>
    <col min="4" max="4" width="12.7109375" customWidth="1"/>
    <col min="5" max="5" width="12.42578125" customWidth="1"/>
    <col min="6" max="6" width="10.140625" customWidth="1"/>
    <col min="7" max="7" width="9.7109375" customWidth="1"/>
    <col min="8" max="8" width="12.7109375" customWidth="1"/>
    <col min="9" max="9" width="12.42578125" customWidth="1"/>
    <col min="10" max="10" width="15.42578125" customWidth="1"/>
    <col min="11" max="11" width="0.140625" customWidth="1"/>
    <col min="12" max="12" width="0.28515625" customWidth="1"/>
  </cols>
  <sheetData>
    <row r="1" spans="1:12">
      <c r="A1" s="321" t="s">
        <v>229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12" customHeight="1">
      <c r="A2" s="321"/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</row>
    <row r="3" spans="1:12" s="110" customFormat="1" ht="18.75">
      <c r="A3" s="110" t="str">
        <f>Spildur!B6</f>
        <v>Bóndi</v>
      </c>
      <c r="D3" s="219" t="s">
        <v>18</v>
      </c>
      <c r="E3" s="110" t="str">
        <f>Uppskeruskráning!G2</f>
        <v>Bær</v>
      </c>
      <c r="H3" s="108" t="s">
        <v>19</v>
      </c>
      <c r="I3" s="111">
        <f>Uppskeruskráning!L2</f>
        <v>9999991</v>
      </c>
      <c r="K3" s="12"/>
    </row>
    <row r="4" spans="1:12" ht="12" customHeight="1" thickBot="1">
      <c r="A4" s="5"/>
      <c r="B4" s="289"/>
      <c r="C4" s="289"/>
      <c r="D4" s="9"/>
      <c r="E4" s="9"/>
      <c r="F4" s="8"/>
      <c r="G4" s="20"/>
      <c r="H4" s="19"/>
      <c r="I4" s="84"/>
      <c r="K4" s="23"/>
    </row>
    <row r="5" spans="1:12" ht="45.75" thickBot="1">
      <c r="A5" s="249" t="s">
        <v>239</v>
      </c>
      <c r="B5" s="246" t="s">
        <v>15</v>
      </c>
      <c r="C5" s="94" t="s">
        <v>72</v>
      </c>
      <c r="D5" s="94" t="s">
        <v>69</v>
      </c>
      <c r="E5" s="94" t="s">
        <v>124</v>
      </c>
      <c r="F5" s="94" t="s">
        <v>70</v>
      </c>
      <c r="G5" s="94" t="s">
        <v>71</v>
      </c>
      <c r="H5" s="94" t="s">
        <v>69</v>
      </c>
      <c r="I5" s="94" t="s">
        <v>125</v>
      </c>
      <c r="J5" s="95" t="s">
        <v>73</v>
      </c>
    </row>
    <row r="6" spans="1:12" ht="15.95" customHeight="1">
      <c r="A6" s="248" t="str">
        <f>IF(Uppskeruskráning!A5&gt;0,Uppskeruskráning!A5," ")</f>
        <v xml:space="preserve"> </v>
      </c>
      <c r="B6" s="242" t="str">
        <f>IF(Uppskeruskráning!B5&gt;0,Uppskeruskráning!B5," ")</f>
        <v xml:space="preserve"> </v>
      </c>
      <c r="C6" s="96"/>
      <c r="D6" s="96"/>
      <c r="E6" s="96"/>
      <c r="F6" s="96"/>
      <c r="G6" s="96"/>
      <c r="H6" s="96"/>
      <c r="I6" s="96"/>
      <c r="J6" s="97"/>
    </row>
    <row r="7" spans="1:12" ht="15.95" customHeight="1">
      <c r="A7" s="240" t="str">
        <f>IF(Uppskeruskráning!A6&gt;0,Uppskeruskráning!A6," ")</f>
        <v xml:space="preserve"> </v>
      </c>
      <c r="B7" s="243" t="str">
        <f>IF(Uppskeruskráning!B6&gt;0,Uppskeruskráning!B6," ")</f>
        <v xml:space="preserve"> </v>
      </c>
      <c r="C7" s="24"/>
      <c r="D7" s="24"/>
      <c r="E7" s="24"/>
      <c r="F7" s="24"/>
      <c r="G7" s="24"/>
      <c r="H7" s="24"/>
      <c r="I7" s="24"/>
      <c r="J7" s="25"/>
    </row>
    <row r="8" spans="1:12" ht="15.95" customHeight="1">
      <c r="A8" s="240" t="str">
        <f>IF(Uppskeruskráning!A7&gt;0,Uppskeruskráning!A7," ")</f>
        <v xml:space="preserve"> </v>
      </c>
      <c r="B8" s="243" t="str">
        <f>IF(Uppskeruskráning!B7&gt;0,Uppskeruskráning!B7," ")</f>
        <v xml:space="preserve"> </v>
      </c>
      <c r="C8" s="2"/>
      <c r="D8" s="2"/>
      <c r="E8" s="2"/>
      <c r="F8" s="2"/>
      <c r="G8" s="2"/>
      <c r="H8" s="2"/>
      <c r="I8" s="2"/>
      <c r="J8" s="25"/>
    </row>
    <row r="9" spans="1:12" ht="15.95" customHeight="1">
      <c r="A9" s="240" t="str">
        <f>IF(Uppskeruskráning!A8&gt;0,Uppskeruskráning!A8," ")</f>
        <v xml:space="preserve"> </v>
      </c>
      <c r="B9" s="243" t="str">
        <f>IF(Uppskeruskráning!B8&gt;0,Uppskeruskráning!B8," ")</f>
        <v xml:space="preserve"> </v>
      </c>
      <c r="C9" s="2"/>
      <c r="D9" s="2"/>
      <c r="E9" s="2"/>
      <c r="F9" s="2"/>
      <c r="G9" s="2"/>
      <c r="H9" s="2"/>
      <c r="I9" s="2"/>
      <c r="J9" s="25"/>
    </row>
    <row r="10" spans="1:12" ht="15.95" customHeight="1">
      <c r="A10" s="240" t="str">
        <f>IF(Uppskeruskráning!A9&gt;0,Uppskeruskráning!A9," ")</f>
        <v xml:space="preserve"> </v>
      </c>
      <c r="B10" s="243" t="str">
        <f>IF(Uppskeruskráning!B9&gt;0,Uppskeruskráning!B9," ")</f>
        <v xml:space="preserve"> </v>
      </c>
      <c r="C10" s="2"/>
      <c r="D10" s="2"/>
      <c r="E10" s="2"/>
      <c r="F10" s="2"/>
      <c r="G10" s="2"/>
      <c r="H10" s="2"/>
      <c r="I10" s="2"/>
      <c r="J10" s="25"/>
    </row>
    <row r="11" spans="1:12" ht="15.95" customHeight="1">
      <c r="A11" s="240" t="str">
        <f>IF(Uppskeruskráning!A10&gt;0,Uppskeruskráning!A10," ")</f>
        <v xml:space="preserve"> </v>
      </c>
      <c r="B11" s="243" t="str">
        <f>IF(Uppskeruskráning!B10&gt;0,Uppskeruskráning!B10," ")</f>
        <v xml:space="preserve"> </v>
      </c>
      <c r="C11" s="2"/>
      <c r="D11" s="2"/>
      <c r="E11" s="2"/>
      <c r="F11" s="2"/>
      <c r="G11" s="2"/>
      <c r="H11" s="2"/>
      <c r="I11" s="2"/>
      <c r="J11" s="25"/>
    </row>
    <row r="12" spans="1:12" ht="15.95" customHeight="1">
      <c r="A12" s="240" t="str">
        <f>IF(Uppskeruskráning!A11&gt;0,Uppskeruskráning!A11," ")</f>
        <v xml:space="preserve"> </v>
      </c>
      <c r="B12" s="243" t="str">
        <f>IF(Uppskeruskráning!B11&gt;0,Uppskeruskráning!B11," ")</f>
        <v xml:space="preserve"> </v>
      </c>
      <c r="C12" s="2"/>
      <c r="D12" s="2"/>
      <c r="E12" s="2"/>
      <c r="F12" s="2"/>
      <c r="G12" s="2"/>
      <c r="H12" s="2"/>
      <c r="I12" s="2"/>
      <c r="J12" s="25"/>
    </row>
    <row r="13" spans="1:12" ht="15.95" customHeight="1">
      <c r="A13" s="240" t="str">
        <f>IF(Uppskeruskráning!A12&gt;0,Uppskeruskráning!A12," ")</f>
        <v xml:space="preserve"> </v>
      </c>
      <c r="B13" s="243" t="str">
        <f>IF(Uppskeruskráning!B12&gt;0,Uppskeruskráning!B12," ")</f>
        <v xml:space="preserve"> </v>
      </c>
      <c r="C13" s="2"/>
      <c r="D13" s="2"/>
      <c r="E13" s="2"/>
      <c r="F13" s="2"/>
      <c r="G13" s="2"/>
      <c r="H13" s="2"/>
      <c r="I13" s="2"/>
      <c r="J13" s="25"/>
    </row>
    <row r="14" spans="1:12" ht="15.95" customHeight="1">
      <c r="A14" s="240" t="str">
        <f>IF(Uppskeruskráning!A13&gt;0,Uppskeruskráning!A13," ")</f>
        <v xml:space="preserve"> </v>
      </c>
      <c r="B14" s="243" t="str">
        <f>IF(Uppskeruskráning!B13&gt;0,Uppskeruskráning!B13," ")</f>
        <v xml:space="preserve"> </v>
      </c>
      <c r="C14" s="2"/>
      <c r="D14" s="2"/>
      <c r="E14" s="2"/>
      <c r="F14" s="2"/>
      <c r="G14" s="2"/>
      <c r="H14" s="2"/>
      <c r="I14" s="2"/>
      <c r="J14" s="25"/>
    </row>
    <row r="15" spans="1:12" ht="15.95" customHeight="1">
      <c r="A15" s="240" t="str">
        <f>IF(Uppskeruskráning!A14&gt;0,Uppskeruskráning!A14," ")</f>
        <v xml:space="preserve"> </v>
      </c>
      <c r="B15" s="243" t="str">
        <f>IF(Uppskeruskráning!B14&gt;0,Uppskeruskráning!B14," ")</f>
        <v xml:space="preserve"> </v>
      </c>
      <c r="C15" s="2"/>
      <c r="D15" s="2"/>
      <c r="E15" s="2"/>
      <c r="F15" s="2"/>
      <c r="G15" s="2"/>
      <c r="H15" s="2"/>
      <c r="I15" s="2"/>
      <c r="J15" s="25"/>
    </row>
    <row r="16" spans="1:12" ht="15.95" customHeight="1">
      <c r="A16" s="240" t="str">
        <f>IF(Uppskeruskráning!A15&gt;0,Uppskeruskráning!A15," ")</f>
        <v xml:space="preserve"> </v>
      </c>
      <c r="B16" s="243" t="str">
        <f>IF(Uppskeruskráning!B15&gt;0,Uppskeruskráning!B15," ")</f>
        <v xml:space="preserve"> </v>
      </c>
      <c r="C16" s="2"/>
      <c r="D16" s="2"/>
      <c r="E16" s="2"/>
      <c r="F16" s="2"/>
      <c r="G16" s="2"/>
      <c r="H16" s="2"/>
      <c r="I16" s="2"/>
      <c r="J16" s="25"/>
    </row>
    <row r="17" spans="1:10" ht="15.95" customHeight="1">
      <c r="A17" s="240" t="str">
        <f>IF(Uppskeruskráning!A16&gt;0,Uppskeruskráning!A16," ")</f>
        <v xml:space="preserve"> </v>
      </c>
      <c r="B17" s="243" t="str">
        <f>IF(Uppskeruskráning!B16&gt;0,Uppskeruskráning!B16," ")</f>
        <v xml:space="preserve"> </v>
      </c>
      <c r="C17" s="2"/>
      <c r="D17" s="2"/>
      <c r="E17" s="2"/>
      <c r="F17" s="2"/>
      <c r="G17" s="2"/>
      <c r="H17" s="2"/>
      <c r="I17" s="2"/>
      <c r="J17" s="25"/>
    </row>
    <row r="18" spans="1:10" ht="15.95" customHeight="1">
      <c r="A18" s="240" t="str">
        <f>IF(Uppskeruskráning!A17&gt;0,Uppskeruskráning!A17," ")</f>
        <v xml:space="preserve"> </v>
      </c>
      <c r="B18" s="243" t="str">
        <f>IF(Uppskeruskráning!B17&gt;0,Uppskeruskráning!B17," ")</f>
        <v xml:space="preserve"> </v>
      </c>
      <c r="C18" s="2"/>
      <c r="D18" s="2"/>
      <c r="E18" s="2"/>
      <c r="F18" s="2"/>
      <c r="G18" s="2"/>
      <c r="H18" s="2"/>
      <c r="I18" s="2"/>
      <c r="J18" s="25"/>
    </row>
    <row r="19" spans="1:10" ht="15.95" customHeight="1">
      <c r="A19" s="240" t="str">
        <f>IF(Uppskeruskráning!A18&gt;0,Uppskeruskráning!A18," ")</f>
        <v xml:space="preserve"> </v>
      </c>
      <c r="B19" s="243" t="str">
        <f>IF(Uppskeruskráning!B18&gt;0,Uppskeruskráning!B18," ")</f>
        <v xml:space="preserve"> </v>
      </c>
      <c r="C19" s="2"/>
      <c r="D19" s="2"/>
      <c r="E19" s="2"/>
      <c r="F19" s="2"/>
      <c r="G19" s="2"/>
      <c r="H19" s="2"/>
      <c r="I19" s="2"/>
      <c r="J19" s="25"/>
    </row>
    <row r="20" spans="1:10" ht="15.95" customHeight="1">
      <c r="A20" s="240" t="str">
        <f>IF(Uppskeruskráning!A19&gt;0,Uppskeruskráning!A19," ")</f>
        <v xml:space="preserve"> </v>
      </c>
      <c r="B20" s="243" t="str">
        <f>IF(Uppskeruskráning!B19&gt;0,Uppskeruskráning!B19," ")</f>
        <v xml:space="preserve"> </v>
      </c>
      <c r="C20" s="2"/>
      <c r="D20" s="2"/>
      <c r="E20" s="2"/>
      <c r="F20" s="2"/>
      <c r="G20" s="2"/>
      <c r="H20" s="2"/>
      <c r="I20" s="2"/>
      <c r="J20" s="25"/>
    </row>
    <row r="21" spans="1:10" ht="15.95" customHeight="1">
      <c r="A21" s="240" t="str">
        <f>IF(Uppskeruskráning!A20&gt;0,Uppskeruskráning!A20," ")</f>
        <v xml:space="preserve"> </v>
      </c>
      <c r="B21" s="243" t="str">
        <f>IF(Uppskeruskráning!B20&gt;0,Uppskeruskráning!B20," ")</f>
        <v xml:space="preserve"> </v>
      </c>
      <c r="C21" s="2"/>
      <c r="D21" s="2"/>
      <c r="E21" s="2"/>
      <c r="F21" s="2"/>
      <c r="G21" s="2"/>
      <c r="H21" s="2"/>
      <c r="I21" s="2"/>
      <c r="J21" s="25"/>
    </row>
    <row r="22" spans="1:10" ht="15.95" customHeight="1">
      <c r="A22" s="240" t="str">
        <f>IF(Uppskeruskráning!A21&gt;0,Uppskeruskráning!A21," ")</f>
        <v xml:space="preserve"> </v>
      </c>
      <c r="B22" s="243" t="str">
        <f>IF(Uppskeruskráning!B21&gt;0,Uppskeruskráning!B21," ")</f>
        <v xml:space="preserve"> </v>
      </c>
      <c r="C22" s="2"/>
      <c r="D22" s="2"/>
      <c r="E22" s="2"/>
      <c r="F22" s="2"/>
      <c r="G22" s="2"/>
      <c r="H22" s="2"/>
      <c r="I22" s="2"/>
      <c r="J22" s="25"/>
    </row>
    <row r="23" spans="1:10" ht="15.95" customHeight="1">
      <c r="A23" s="240" t="str">
        <f>IF(Uppskeruskráning!A22&gt;0,Uppskeruskráning!A22," ")</f>
        <v xml:space="preserve"> </v>
      </c>
      <c r="B23" s="243" t="str">
        <f>IF(Uppskeruskráning!B22&gt;0,Uppskeruskráning!B22," ")</f>
        <v xml:space="preserve"> </v>
      </c>
      <c r="C23" s="2"/>
      <c r="D23" s="2"/>
      <c r="E23" s="2"/>
      <c r="F23" s="2"/>
      <c r="G23" s="2"/>
      <c r="H23" s="2"/>
      <c r="I23" s="2"/>
      <c r="J23" s="25"/>
    </row>
    <row r="24" spans="1:10" ht="15.95" customHeight="1">
      <c r="A24" s="240" t="str">
        <f>IF(Uppskeruskráning!A23&gt;0,Uppskeruskráning!A23," ")</f>
        <v xml:space="preserve"> </v>
      </c>
      <c r="B24" s="243" t="str">
        <f>IF(Uppskeruskráning!B23&gt;0,Uppskeruskráning!B23," ")</f>
        <v xml:space="preserve"> </v>
      </c>
      <c r="C24" s="2"/>
      <c r="D24" s="2"/>
      <c r="E24" s="2"/>
      <c r="F24" s="2"/>
      <c r="G24" s="2"/>
      <c r="H24" s="2"/>
      <c r="I24" s="2"/>
      <c r="J24" s="25"/>
    </row>
    <row r="25" spans="1:10" ht="15.95" customHeight="1">
      <c r="A25" s="240" t="str">
        <f>IF(Uppskeruskráning!A24&gt;0,Uppskeruskráning!A24," ")</f>
        <v xml:space="preserve"> </v>
      </c>
      <c r="B25" s="243" t="str">
        <f>IF(Uppskeruskráning!B24&gt;0,Uppskeruskráning!B24," ")</f>
        <v xml:space="preserve"> </v>
      </c>
      <c r="C25" s="2"/>
      <c r="D25" s="2"/>
      <c r="E25" s="2"/>
      <c r="F25" s="2"/>
      <c r="G25" s="2"/>
      <c r="H25" s="2"/>
      <c r="I25" s="2"/>
      <c r="J25" s="25"/>
    </row>
    <row r="26" spans="1:10" ht="15.95" customHeight="1">
      <c r="A26" s="240" t="str">
        <f>IF(Uppskeruskráning!A25&gt;0,Uppskeruskráning!A25," ")</f>
        <v xml:space="preserve"> </v>
      </c>
      <c r="B26" s="243" t="str">
        <f>IF(Uppskeruskráning!B25&gt;0,Uppskeruskráning!B25," ")</f>
        <v xml:space="preserve"> </v>
      </c>
      <c r="C26" s="2"/>
      <c r="D26" s="2"/>
      <c r="E26" s="2"/>
      <c r="F26" s="2"/>
      <c r="G26" s="2"/>
      <c r="H26" s="2"/>
      <c r="I26" s="2"/>
      <c r="J26" s="25"/>
    </row>
    <row r="27" spans="1:10" ht="15.95" customHeight="1">
      <c r="A27" s="240" t="str">
        <f>IF(Uppskeruskráning!A26&gt;0,Uppskeruskráning!A26," ")</f>
        <v xml:space="preserve"> </v>
      </c>
      <c r="B27" s="243" t="str">
        <f>IF(Uppskeruskráning!B26&gt;0,Uppskeruskráning!B26," ")</f>
        <v xml:space="preserve"> </v>
      </c>
      <c r="C27" s="2"/>
      <c r="D27" s="2"/>
      <c r="E27" s="2"/>
      <c r="F27" s="2"/>
      <c r="G27" s="2"/>
      <c r="H27" s="2"/>
      <c r="I27" s="2"/>
      <c r="J27" s="25"/>
    </row>
    <row r="28" spans="1:10" ht="15.95" customHeight="1">
      <c r="A28" s="240" t="str">
        <f>IF(Uppskeruskráning!A27&gt;0,Uppskeruskráning!A27," ")</f>
        <v xml:space="preserve"> </v>
      </c>
      <c r="B28" s="243" t="str">
        <f>IF(Uppskeruskráning!B27&gt;0,Uppskeruskráning!B27," ")</f>
        <v xml:space="preserve"> </v>
      </c>
      <c r="C28" s="2"/>
      <c r="D28" s="2"/>
      <c r="E28" s="2"/>
      <c r="F28" s="2"/>
      <c r="G28" s="2"/>
      <c r="H28" s="2"/>
      <c r="I28" s="2"/>
      <c r="J28" s="25"/>
    </row>
    <row r="29" spans="1:10" ht="15.95" customHeight="1">
      <c r="A29" s="240" t="str">
        <f>IF(Uppskeruskráning!A28&gt;0,Uppskeruskráning!A28," ")</f>
        <v xml:space="preserve"> </v>
      </c>
      <c r="B29" s="243" t="str">
        <f>IF(Uppskeruskráning!B28&gt;0,Uppskeruskráning!B28," ")</f>
        <v xml:space="preserve"> </v>
      </c>
      <c r="C29" s="2"/>
      <c r="D29" s="2"/>
      <c r="E29" s="2"/>
      <c r="F29" s="2"/>
      <c r="G29" s="2"/>
      <c r="H29" s="2"/>
      <c r="I29" s="2"/>
      <c r="J29" s="25"/>
    </row>
    <row r="30" spans="1:10" ht="15.95" customHeight="1">
      <c r="A30" s="240" t="str">
        <f>IF(Uppskeruskráning!A29&gt;0,Uppskeruskráning!A29," ")</f>
        <v xml:space="preserve"> </v>
      </c>
      <c r="B30" s="243" t="str">
        <f>IF(Uppskeruskráning!B29&gt;0,Uppskeruskráning!B29," ")</f>
        <v xml:space="preserve"> </v>
      </c>
      <c r="C30" s="2"/>
      <c r="D30" s="2"/>
      <c r="E30" s="2"/>
      <c r="F30" s="2"/>
      <c r="G30" s="2"/>
      <c r="H30" s="2"/>
      <c r="I30" s="2"/>
      <c r="J30" s="25"/>
    </row>
    <row r="31" spans="1:10" ht="15.95" customHeight="1">
      <c r="A31" s="240" t="str">
        <f>IF(Uppskeruskráning!A30&gt;0,Uppskeruskráning!A30," ")</f>
        <v xml:space="preserve"> </v>
      </c>
      <c r="B31" s="243" t="str">
        <f>IF(Uppskeruskráning!B30&gt;0,Uppskeruskráning!B30," ")</f>
        <v xml:space="preserve"> </v>
      </c>
      <c r="C31" s="2"/>
      <c r="D31" s="2"/>
      <c r="E31" s="2"/>
      <c r="F31" s="2"/>
      <c r="G31" s="2"/>
      <c r="H31" s="2"/>
      <c r="I31" s="2"/>
      <c r="J31" s="25"/>
    </row>
    <row r="32" spans="1:10" ht="15.95" customHeight="1">
      <c r="A32" s="240" t="str">
        <f>IF(Uppskeruskráning!A31&gt;0,Uppskeruskráning!A31," ")</f>
        <v xml:space="preserve"> </v>
      </c>
      <c r="B32" s="243" t="str">
        <f>IF(Uppskeruskráning!B31&gt;0,Uppskeruskráning!B31," ")</f>
        <v xml:space="preserve"> </v>
      </c>
      <c r="C32" s="2"/>
      <c r="D32" s="2"/>
      <c r="E32" s="2"/>
      <c r="F32" s="2"/>
      <c r="G32" s="2"/>
      <c r="H32" s="2"/>
      <c r="I32" s="2"/>
      <c r="J32" s="25"/>
    </row>
    <row r="33" spans="1:12" ht="15.95" customHeight="1" thickBot="1">
      <c r="A33" s="241" t="str">
        <f>IF(Uppskeruskráning!A32&gt;0,Uppskeruskráning!A32," ")</f>
        <v xml:space="preserve"> </v>
      </c>
      <c r="B33" s="244" t="str">
        <f>IF(Uppskeruskráning!B32&gt;0,Uppskeruskráning!B32," ")</f>
        <v xml:space="preserve"> </v>
      </c>
      <c r="C33" s="4"/>
      <c r="D33" s="4"/>
      <c r="E33" s="4"/>
      <c r="F33" s="4"/>
      <c r="G33" s="4"/>
      <c r="H33" s="4"/>
      <c r="I33" s="4"/>
      <c r="J33" s="26"/>
    </row>
    <row r="34" spans="1:12" ht="27" customHeight="1">
      <c r="A34" s="321" t="s">
        <v>229</v>
      </c>
      <c r="B34" s="321"/>
      <c r="C34" s="321"/>
      <c r="D34" s="321"/>
      <c r="E34" s="321"/>
      <c r="F34" s="321"/>
      <c r="G34" s="321"/>
      <c r="H34" s="321"/>
      <c r="I34" s="321"/>
      <c r="J34" s="321"/>
      <c r="K34" s="321"/>
      <c r="L34" s="321"/>
    </row>
    <row r="35" spans="1:12" s="110" customFormat="1" ht="18.75" customHeight="1">
      <c r="A35" s="110" t="str">
        <f>A3</f>
        <v>Bóndi</v>
      </c>
      <c r="D35" s="219" t="s">
        <v>18</v>
      </c>
      <c r="E35" s="288" t="str">
        <f>E3</f>
        <v>Bær</v>
      </c>
      <c r="F35" s="288"/>
      <c r="G35" s="288"/>
      <c r="H35" s="108" t="s">
        <v>19</v>
      </c>
      <c r="I35" s="111">
        <f>I3</f>
        <v>9999991</v>
      </c>
      <c r="J35" s="288"/>
      <c r="K35" s="288"/>
      <c r="L35" s="288"/>
    </row>
    <row r="36" spans="1:12" ht="12" customHeight="1" thickBot="1">
      <c r="A36" s="5"/>
      <c r="B36" s="289"/>
      <c r="C36" s="289"/>
      <c r="D36" s="9"/>
      <c r="E36" s="9"/>
      <c r="F36" s="8"/>
      <c r="G36" s="20"/>
      <c r="H36" s="19"/>
      <c r="I36" s="84"/>
      <c r="K36" s="23"/>
    </row>
    <row r="37" spans="1:12" ht="45.75" thickBot="1">
      <c r="A37" s="247" t="s">
        <v>239</v>
      </c>
      <c r="B37" s="255" t="s">
        <v>15</v>
      </c>
      <c r="C37" s="255" t="s">
        <v>72</v>
      </c>
      <c r="D37" s="255" t="s">
        <v>69</v>
      </c>
      <c r="E37" s="255" t="s">
        <v>124</v>
      </c>
      <c r="F37" s="255" t="s">
        <v>70</v>
      </c>
      <c r="G37" s="255" t="s">
        <v>71</v>
      </c>
      <c r="H37" s="255" t="s">
        <v>69</v>
      </c>
      <c r="I37" s="255" t="s">
        <v>125</v>
      </c>
      <c r="J37" s="256" t="s">
        <v>73</v>
      </c>
    </row>
    <row r="38" spans="1:12" ht="15.95" customHeight="1">
      <c r="A38" s="248" t="str">
        <f>IF(Uppskeruskráning!A37&gt;0,Uppskeruskráning!A37," ")</f>
        <v xml:space="preserve"> </v>
      </c>
      <c r="B38" s="252" t="str">
        <f>IF(Uppskeruskráning!B37&gt;0,Uppskeruskráning!B37," ")</f>
        <v xml:space="preserve"> </v>
      </c>
      <c r="C38" s="253"/>
      <c r="D38" s="253"/>
      <c r="E38" s="253"/>
      <c r="F38" s="253"/>
      <c r="G38" s="253"/>
      <c r="H38" s="253"/>
      <c r="I38" s="253"/>
      <c r="J38" s="254"/>
    </row>
    <row r="39" spans="1:12" ht="15.95" customHeight="1">
      <c r="A39" s="240" t="str">
        <f>IF(Uppskeruskráning!A38&gt;0,Uppskeruskráning!A38," ")</f>
        <v xml:space="preserve"> </v>
      </c>
      <c r="B39" s="243" t="str">
        <f>IF(Uppskeruskráning!B38&gt;0,Uppskeruskráning!B38," ")</f>
        <v xml:space="preserve"> </v>
      </c>
      <c r="C39" s="24"/>
      <c r="D39" s="24"/>
      <c r="E39" s="24"/>
      <c r="F39" s="24"/>
      <c r="G39" s="24"/>
      <c r="H39" s="24"/>
      <c r="I39" s="24"/>
      <c r="J39" s="25"/>
    </row>
    <row r="40" spans="1:12" ht="15.95" customHeight="1">
      <c r="A40" s="240" t="str">
        <f>IF(Uppskeruskráning!A39&gt;0,Uppskeruskráning!A39," ")</f>
        <v xml:space="preserve"> </v>
      </c>
      <c r="B40" s="243" t="str">
        <f>IF(Uppskeruskráning!B39&gt;0,Uppskeruskráning!B39," ")</f>
        <v xml:space="preserve"> </v>
      </c>
      <c r="C40" s="2"/>
      <c r="D40" s="2"/>
      <c r="E40" s="2"/>
      <c r="F40" s="2"/>
      <c r="G40" s="2"/>
      <c r="H40" s="2"/>
      <c r="I40" s="2"/>
      <c r="J40" s="25"/>
    </row>
    <row r="41" spans="1:12" ht="15.95" customHeight="1">
      <c r="A41" s="240" t="str">
        <f>IF(Uppskeruskráning!A40&gt;0,Uppskeruskráning!A40," ")</f>
        <v xml:space="preserve"> </v>
      </c>
      <c r="B41" s="243" t="str">
        <f>IF(Uppskeruskráning!B40&gt;0,Uppskeruskráning!B40," ")</f>
        <v xml:space="preserve"> </v>
      </c>
      <c r="C41" s="2"/>
      <c r="D41" s="2"/>
      <c r="E41" s="2"/>
      <c r="F41" s="2"/>
      <c r="G41" s="2"/>
      <c r="H41" s="2"/>
      <c r="I41" s="2"/>
      <c r="J41" s="25"/>
    </row>
    <row r="42" spans="1:12" ht="15.95" customHeight="1">
      <c r="A42" s="240" t="str">
        <f>IF(Uppskeruskráning!A41&gt;0,Uppskeruskráning!A41," ")</f>
        <v xml:space="preserve"> </v>
      </c>
      <c r="B42" s="243" t="str">
        <f>IF(Uppskeruskráning!B41&gt;0,Uppskeruskráning!B41," ")</f>
        <v xml:space="preserve"> </v>
      </c>
      <c r="C42" s="2"/>
      <c r="D42" s="2"/>
      <c r="E42" s="2"/>
      <c r="F42" s="2"/>
      <c r="G42" s="2"/>
      <c r="H42" s="2"/>
      <c r="I42" s="2"/>
      <c r="J42" s="25"/>
    </row>
    <row r="43" spans="1:12" ht="15.95" customHeight="1">
      <c r="A43" s="240" t="str">
        <f>IF(Uppskeruskráning!A42&gt;0,Uppskeruskráning!A42," ")</f>
        <v xml:space="preserve"> </v>
      </c>
      <c r="B43" s="243" t="str">
        <f>IF(Uppskeruskráning!B42&gt;0,Uppskeruskráning!B42," ")</f>
        <v xml:space="preserve"> </v>
      </c>
      <c r="C43" s="2"/>
      <c r="D43" s="2"/>
      <c r="E43" s="2"/>
      <c r="F43" s="2"/>
      <c r="G43" s="2"/>
      <c r="H43" s="2"/>
      <c r="I43" s="2"/>
      <c r="J43" s="25"/>
    </row>
    <row r="44" spans="1:12" ht="15.95" customHeight="1">
      <c r="A44" s="240" t="str">
        <f>IF(Uppskeruskráning!A43&gt;0,Uppskeruskráning!A43," ")</f>
        <v xml:space="preserve"> </v>
      </c>
      <c r="B44" s="243" t="str">
        <f>IF(Uppskeruskráning!B43&gt;0,Uppskeruskráning!B43," ")</f>
        <v xml:space="preserve"> </v>
      </c>
      <c r="C44" s="2"/>
      <c r="D44" s="2"/>
      <c r="E44" s="2"/>
      <c r="F44" s="2"/>
      <c r="G44" s="2"/>
      <c r="H44" s="2"/>
      <c r="I44" s="2"/>
      <c r="J44" s="25"/>
    </row>
    <row r="45" spans="1:12" ht="15.95" customHeight="1">
      <c r="A45" s="240" t="str">
        <f>IF(Uppskeruskráning!A44&gt;0,Uppskeruskráning!A44," ")</f>
        <v xml:space="preserve"> </v>
      </c>
      <c r="B45" s="243" t="str">
        <f>IF(Uppskeruskráning!B44&gt;0,Uppskeruskráning!B44," ")</f>
        <v xml:space="preserve"> </v>
      </c>
      <c r="C45" s="2"/>
      <c r="D45" s="2"/>
      <c r="E45" s="2"/>
      <c r="F45" s="2"/>
      <c r="G45" s="2"/>
      <c r="H45" s="2"/>
      <c r="I45" s="2"/>
      <c r="J45" s="25"/>
    </row>
    <row r="46" spans="1:12" ht="15.95" customHeight="1">
      <c r="A46" s="240" t="str">
        <f>IF(Uppskeruskráning!A45&gt;0,Uppskeruskráning!A45," ")</f>
        <v xml:space="preserve"> </v>
      </c>
      <c r="B46" s="243" t="str">
        <f>IF(Uppskeruskráning!B45&gt;0,Uppskeruskráning!B45," ")</f>
        <v xml:space="preserve"> </v>
      </c>
      <c r="C46" s="2"/>
      <c r="D46" s="2"/>
      <c r="E46" s="2"/>
      <c r="F46" s="2"/>
      <c r="G46" s="2"/>
      <c r="H46" s="2"/>
      <c r="I46" s="2"/>
      <c r="J46" s="25"/>
    </row>
    <row r="47" spans="1:12" ht="15.95" customHeight="1">
      <c r="A47" s="240" t="str">
        <f>IF(Uppskeruskráning!A46&gt;0,Uppskeruskráning!A46," ")</f>
        <v xml:space="preserve"> </v>
      </c>
      <c r="B47" s="243" t="str">
        <f>IF(Uppskeruskráning!B46&gt;0,Uppskeruskráning!B46," ")</f>
        <v xml:space="preserve"> </v>
      </c>
      <c r="C47" s="2"/>
      <c r="D47" s="2"/>
      <c r="E47" s="2"/>
      <c r="F47" s="2"/>
      <c r="G47" s="2"/>
      <c r="H47" s="2"/>
      <c r="I47" s="2"/>
      <c r="J47" s="25"/>
    </row>
    <row r="48" spans="1:12" ht="15.95" customHeight="1">
      <c r="A48" s="240" t="str">
        <f>IF(Uppskeruskráning!A47&gt;0,Uppskeruskráning!A47," ")</f>
        <v xml:space="preserve"> </v>
      </c>
      <c r="B48" s="243" t="str">
        <f>IF(Uppskeruskráning!B47&gt;0,Uppskeruskráning!B47," ")</f>
        <v xml:space="preserve"> </v>
      </c>
      <c r="C48" s="2"/>
      <c r="D48" s="2"/>
      <c r="E48" s="2"/>
      <c r="F48" s="2"/>
      <c r="G48" s="2"/>
      <c r="H48" s="2"/>
      <c r="I48" s="2"/>
      <c r="J48" s="25"/>
    </row>
    <row r="49" spans="1:10" ht="15.95" customHeight="1">
      <c r="A49" s="240" t="str">
        <f>IF(Uppskeruskráning!A48&gt;0,Uppskeruskráning!A48," ")</f>
        <v xml:space="preserve"> </v>
      </c>
      <c r="B49" s="243" t="str">
        <f>IF(Uppskeruskráning!B48&gt;0,Uppskeruskráning!B48," ")</f>
        <v xml:space="preserve"> </v>
      </c>
      <c r="C49" s="2"/>
      <c r="D49" s="2"/>
      <c r="E49" s="2"/>
      <c r="F49" s="2"/>
      <c r="G49" s="2"/>
      <c r="H49" s="2"/>
      <c r="I49" s="2"/>
      <c r="J49" s="25"/>
    </row>
    <row r="50" spans="1:10" ht="15.95" customHeight="1">
      <c r="A50" s="240" t="str">
        <f>IF(Uppskeruskráning!A49&gt;0,Uppskeruskráning!A49," ")</f>
        <v xml:space="preserve"> </v>
      </c>
      <c r="B50" s="243" t="str">
        <f>IF(Uppskeruskráning!B49&gt;0,Uppskeruskráning!B49," ")</f>
        <v xml:space="preserve"> </v>
      </c>
      <c r="C50" s="2"/>
      <c r="D50" s="2"/>
      <c r="E50" s="2"/>
      <c r="F50" s="2"/>
      <c r="G50" s="2"/>
      <c r="H50" s="2"/>
      <c r="I50" s="2"/>
      <c r="J50" s="25"/>
    </row>
    <row r="51" spans="1:10" ht="15.95" customHeight="1">
      <c r="A51" s="240" t="str">
        <f>IF(Uppskeruskráning!A50&gt;0,Uppskeruskráning!A50," ")</f>
        <v xml:space="preserve"> </v>
      </c>
      <c r="B51" s="243" t="str">
        <f>IF(Uppskeruskráning!B50&gt;0,Uppskeruskráning!B50," ")</f>
        <v xml:space="preserve"> </v>
      </c>
      <c r="C51" s="2"/>
      <c r="D51" s="2"/>
      <c r="E51" s="2"/>
      <c r="F51" s="2"/>
      <c r="G51" s="2"/>
      <c r="H51" s="2"/>
      <c r="I51" s="2"/>
      <c r="J51" s="25"/>
    </row>
    <row r="52" spans="1:10" ht="15.95" customHeight="1">
      <c r="A52" s="240" t="str">
        <f>IF(Uppskeruskráning!A51&gt;0,Uppskeruskráning!A51," ")</f>
        <v xml:space="preserve"> </v>
      </c>
      <c r="B52" s="243" t="str">
        <f>IF(Uppskeruskráning!B51&gt;0,Uppskeruskráning!B51," ")</f>
        <v xml:space="preserve"> </v>
      </c>
      <c r="C52" s="2"/>
      <c r="D52" s="2"/>
      <c r="E52" s="2"/>
      <c r="F52" s="2"/>
      <c r="G52" s="2"/>
      <c r="H52" s="2"/>
      <c r="I52" s="2"/>
      <c r="J52" s="25"/>
    </row>
    <row r="53" spans="1:10" ht="15.95" customHeight="1">
      <c r="A53" s="240" t="str">
        <f>IF(Uppskeruskráning!A52&gt;0,Uppskeruskráning!A52," ")</f>
        <v xml:space="preserve"> </v>
      </c>
      <c r="B53" s="243" t="str">
        <f>IF(Uppskeruskráning!B52&gt;0,Uppskeruskráning!B52," ")</f>
        <v xml:space="preserve"> </v>
      </c>
      <c r="C53" s="2"/>
      <c r="D53" s="2"/>
      <c r="E53" s="2"/>
      <c r="F53" s="2"/>
      <c r="G53" s="2"/>
      <c r="H53" s="2"/>
      <c r="I53" s="2"/>
      <c r="J53" s="25"/>
    </row>
    <row r="54" spans="1:10" ht="15.95" customHeight="1">
      <c r="A54" s="240" t="str">
        <f>IF(Uppskeruskráning!A53&gt;0,Uppskeruskráning!A53," ")</f>
        <v xml:space="preserve"> </v>
      </c>
      <c r="B54" s="243" t="str">
        <f>IF(Uppskeruskráning!B53&gt;0,Uppskeruskráning!B53," ")</f>
        <v xml:space="preserve"> </v>
      </c>
      <c r="C54" s="2"/>
      <c r="D54" s="2"/>
      <c r="E54" s="2"/>
      <c r="F54" s="2"/>
      <c r="G54" s="2"/>
      <c r="H54" s="2"/>
      <c r="I54" s="2"/>
      <c r="J54" s="25"/>
    </row>
    <row r="55" spans="1:10" ht="15.95" customHeight="1">
      <c r="A55" s="240" t="str">
        <f>IF(Uppskeruskráning!A54&gt;0,Uppskeruskráning!A54," ")</f>
        <v xml:space="preserve"> </v>
      </c>
      <c r="B55" s="243" t="str">
        <f>IF(Uppskeruskráning!B54&gt;0,Uppskeruskráning!B54," ")</f>
        <v xml:space="preserve"> </v>
      </c>
      <c r="C55" s="2"/>
      <c r="D55" s="2"/>
      <c r="E55" s="2"/>
      <c r="F55" s="2"/>
      <c r="G55" s="2"/>
      <c r="H55" s="2"/>
      <c r="I55" s="2"/>
      <c r="J55" s="25"/>
    </row>
    <row r="56" spans="1:10" ht="15.95" customHeight="1">
      <c r="A56" s="240" t="str">
        <f>IF(Uppskeruskráning!A55&gt;0,Uppskeruskráning!A55," ")</f>
        <v xml:space="preserve"> </v>
      </c>
      <c r="B56" s="243" t="str">
        <f>IF(Uppskeruskráning!B55&gt;0,Uppskeruskráning!B55," ")</f>
        <v xml:space="preserve"> </v>
      </c>
      <c r="C56" s="2"/>
      <c r="D56" s="2"/>
      <c r="E56" s="2"/>
      <c r="F56" s="2"/>
      <c r="G56" s="2"/>
      <c r="H56" s="2"/>
      <c r="I56" s="2"/>
      <c r="J56" s="25"/>
    </row>
    <row r="57" spans="1:10" ht="15.95" customHeight="1">
      <c r="A57" s="240" t="str">
        <f>IF(Uppskeruskráning!A56&gt;0,Uppskeruskráning!A56," ")</f>
        <v xml:space="preserve"> </v>
      </c>
      <c r="B57" s="243" t="str">
        <f>IF(Uppskeruskráning!B56&gt;0,Uppskeruskráning!B56," ")</f>
        <v xml:space="preserve"> </v>
      </c>
      <c r="C57" s="2"/>
      <c r="D57" s="2"/>
      <c r="E57" s="2"/>
      <c r="F57" s="2"/>
      <c r="G57" s="2"/>
      <c r="H57" s="2"/>
      <c r="I57" s="2"/>
      <c r="J57" s="25"/>
    </row>
    <row r="58" spans="1:10" ht="15.95" customHeight="1">
      <c r="A58" s="240" t="str">
        <f>IF(Uppskeruskráning!A57&gt;0,Uppskeruskráning!A57," ")</f>
        <v xml:space="preserve"> </v>
      </c>
      <c r="B58" s="243" t="str">
        <f>IF(Uppskeruskráning!B57&gt;0,Uppskeruskráning!B57," ")</f>
        <v xml:space="preserve"> </v>
      </c>
      <c r="C58" s="2"/>
      <c r="D58" s="2"/>
      <c r="E58" s="2"/>
      <c r="F58" s="2"/>
      <c r="G58" s="2"/>
      <c r="H58" s="2"/>
      <c r="I58" s="2"/>
      <c r="J58" s="25"/>
    </row>
    <row r="59" spans="1:10" ht="15.95" customHeight="1">
      <c r="A59" s="240" t="str">
        <f>IF(Uppskeruskráning!A58&gt;0,Uppskeruskráning!A58," ")</f>
        <v xml:space="preserve"> </v>
      </c>
      <c r="B59" s="243" t="str">
        <f>IF(Uppskeruskráning!B58&gt;0,Uppskeruskráning!B58," ")</f>
        <v xml:space="preserve"> </v>
      </c>
      <c r="C59" s="2"/>
      <c r="D59" s="2"/>
      <c r="E59" s="2"/>
      <c r="F59" s="2"/>
      <c r="G59" s="2"/>
      <c r="H59" s="2"/>
      <c r="I59" s="2"/>
      <c r="J59" s="25"/>
    </row>
    <row r="60" spans="1:10" ht="15.95" customHeight="1">
      <c r="A60" s="240" t="str">
        <f>IF(Uppskeruskráning!A59&gt;0,Uppskeruskráning!A59," ")</f>
        <v xml:space="preserve"> </v>
      </c>
      <c r="B60" s="243" t="str">
        <f>IF(Uppskeruskráning!B59&gt;0,Uppskeruskráning!B59," ")</f>
        <v xml:space="preserve"> </v>
      </c>
      <c r="C60" s="2"/>
      <c r="D60" s="2"/>
      <c r="E60" s="2"/>
      <c r="F60" s="2"/>
      <c r="G60" s="2"/>
      <c r="H60" s="2"/>
      <c r="I60" s="2"/>
      <c r="J60" s="25"/>
    </row>
    <row r="61" spans="1:10" ht="15.95" customHeight="1">
      <c r="A61" s="240" t="str">
        <f>IF(Uppskeruskráning!A60&gt;0,Uppskeruskráning!A60," ")</f>
        <v xml:space="preserve"> </v>
      </c>
      <c r="B61" s="243" t="str">
        <f>IF(Uppskeruskráning!B60&gt;0,Uppskeruskráning!B60," ")</f>
        <v xml:space="preserve"> </v>
      </c>
      <c r="C61" s="2"/>
      <c r="D61" s="2"/>
      <c r="E61" s="2"/>
      <c r="F61" s="2"/>
      <c r="G61" s="2"/>
      <c r="H61" s="2"/>
      <c r="I61" s="2"/>
      <c r="J61" s="25"/>
    </row>
    <row r="62" spans="1:10" ht="15.95" customHeight="1">
      <c r="A62" s="240" t="str">
        <f>IF(Uppskeruskráning!A61&gt;0,Uppskeruskráning!A61," ")</f>
        <v xml:space="preserve"> </v>
      </c>
      <c r="B62" s="243" t="str">
        <f>IF(Uppskeruskráning!B61&gt;0,Uppskeruskráning!B61," ")</f>
        <v xml:space="preserve"> </v>
      </c>
      <c r="C62" s="2"/>
      <c r="D62" s="2"/>
      <c r="E62" s="2"/>
      <c r="F62" s="2"/>
      <c r="G62" s="2"/>
      <c r="H62" s="2"/>
      <c r="I62" s="2"/>
      <c r="J62" s="25"/>
    </row>
    <row r="63" spans="1:10" ht="15.95" customHeight="1">
      <c r="A63" s="240" t="str">
        <f>IF(Uppskeruskráning!A62&gt;0,Uppskeruskráning!A62," ")</f>
        <v xml:space="preserve"> </v>
      </c>
      <c r="B63" s="243" t="str">
        <f>IF(Uppskeruskráning!B62&gt;0,Uppskeruskráning!B62," ")</f>
        <v xml:space="preserve"> </v>
      </c>
      <c r="C63" s="2"/>
      <c r="D63" s="2"/>
      <c r="E63" s="2"/>
      <c r="F63" s="2"/>
      <c r="G63" s="2"/>
      <c r="H63" s="2"/>
      <c r="I63" s="2"/>
      <c r="J63" s="25"/>
    </row>
    <row r="64" spans="1:10" ht="15.95" customHeight="1">
      <c r="A64" s="240" t="str">
        <f>IF(Uppskeruskráning!A63&gt;0,Uppskeruskráning!A63," ")</f>
        <v xml:space="preserve"> </v>
      </c>
      <c r="B64" s="243" t="str">
        <f>IF(Uppskeruskráning!B63&gt;0,Uppskeruskráning!B63," ")</f>
        <v xml:space="preserve"> </v>
      </c>
      <c r="C64" s="2"/>
      <c r="D64" s="2"/>
      <c r="E64" s="2"/>
      <c r="F64" s="2"/>
      <c r="G64" s="2"/>
      <c r="H64" s="2"/>
      <c r="I64" s="2"/>
      <c r="J64" s="25"/>
    </row>
    <row r="65" spans="1:10" ht="15.95" customHeight="1" thickBot="1">
      <c r="A65" s="241" t="str">
        <f>IF(Uppskeruskráning!A64&gt;0,Uppskeruskráning!A64," ")</f>
        <v xml:space="preserve"> </v>
      </c>
      <c r="B65" s="244" t="str">
        <f>IF(Uppskeruskráning!B64&gt;0,Uppskeruskráning!B64," ")</f>
        <v xml:space="preserve"> </v>
      </c>
      <c r="C65" s="4"/>
      <c r="D65" s="4"/>
      <c r="E65" s="4"/>
      <c r="F65" s="4"/>
      <c r="G65" s="4"/>
      <c r="H65" s="4"/>
      <c r="I65" s="4"/>
      <c r="J65" s="26"/>
    </row>
  </sheetData>
  <mergeCells count="6">
    <mergeCell ref="B36:C36"/>
    <mergeCell ref="B4:C4"/>
    <mergeCell ref="A1:L2"/>
    <mergeCell ref="A34:L34"/>
    <mergeCell ref="E35:G35"/>
    <mergeCell ref="J35:L35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K64"/>
  <sheetViews>
    <sheetView workbookViewId="0">
      <selection activeCell="A5" sqref="A5"/>
    </sheetView>
  </sheetViews>
  <sheetFormatPr defaultColWidth="8.85546875" defaultRowHeight="15"/>
  <cols>
    <col min="1" max="1" width="25.140625" customWidth="1"/>
    <col min="2" max="2" width="7.85546875" customWidth="1"/>
    <col min="3" max="3" width="11.140625" customWidth="1"/>
    <col min="4" max="4" width="10.85546875" customWidth="1"/>
    <col min="5" max="5" width="7.7109375" customWidth="1"/>
    <col min="6" max="6" width="7.140625" customWidth="1"/>
    <col min="7" max="7" width="9.7109375" customWidth="1"/>
    <col min="8" max="8" width="10.5703125" customWidth="1"/>
    <col min="9" max="9" width="9.7109375" customWidth="1"/>
    <col min="10" max="10" width="29.140625" customWidth="1"/>
    <col min="11" max="11" width="0.28515625" customWidth="1"/>
  </cols>
  <sheetData>
    <row r="1" spans="1:11" ht="33" customHeight="1" thickBot="1">
      <c r="A1" s="228" t="s">
        <v>235</v>
      </c>
      <c r="B1" s="85"/>
      <c r="C1" s="98" t="s">
        <v>226</v>
      </c>
      <c r="D1" s="98"/>
      <c r="E1" s="98"/>
      <c r="F1" s="98"/>
      <c r="G1" s="98"/>
      <c r="H1" s="322" t="s">
        <v>123</v>
      </c>
      <c r="I1" s="323"/>
      <c r="J1" s="324"/>
      <c r="K1" s="85"/>
    </row>
    <row r="2" spans="1:11" s="88" customFormat="1" ht="18.75">
      <c r="A2" s="110" t="str">
        <f>Spildur!B6</f>
        <v>Bóndi</v>
      </c>
      <c r="B2" s="110"/>
      <c r="C2" s="110"/>
      <c r="D2" s="292" t="s">
        <v>18</v>
      </c>
      <c r="E2" s="292"/>
      <c r="F2" s="288" t="str">
        <f>Uppskeruskráning!G2</f>
        <v>Bær</v>
      </c>
      <c r="G2" s="288"/>
      <c r="H2" s="110"/>
      <c r="I2" s="108" t="s">
        <v>19</v>
      </c>
      <c r="J2" s="112">
        <f>Uppskeruskráning!L2</f>
        <v>9999991</v>
      </c>
    </row>
    <row r="3" spans="1:11" ht="9" customHeight="1" thickBot="1">
      <c r="A3" s="5"/>
      <c r="B3" s="289"/>
      <c r="C3" s="289"/>
      <c r="D3" s="9"/>
      <c r="E3" s="9"/>
      <c r="F3" s="8"/>
      <c r="H3" s="6"/>
      <c r="I3" s="19"/>
      <c r="J3" s="83"/>
    </row>
    <row r="4" spans="1:11" ht="45.75" thickBot="1">
      <c r="A4" s="250" t="s">
        <v>239</v>
      </c>
      <c r="B4" s="258" t="s">
        <v>15</v>
      </c>
      <c r="C4" s="255" t="s">
        <v>23</v>
      </c>
      <c r="D4" s="255" t="s">
        <v>77</v>
      </c>
      <c r="E4" s="255" t="s">
        <v>78</v>
      </c>
      <c r="F4" s="255" t="s">
        <v>74</v>
      </c>
      <c r="G4" s="255" t="s">
        <v>128</v>
      </c>
      <c r="H4" s="255" t="s">
        <v>75</v>
      </c>
      <c r="I4" s="259" t="s">
        <v>129</v>
      </c>
      <c r="J4" s="256" t="s">
        <v>76</v>
      </c>
    </row>
    <row r="5" spans="1:11">
      <c r="A5" s="248" t="str">
        <f>IF(Uppskeruskráning!A5&gt;0,Uppskeruskráning!A5," ")</f>
        <v xml:space="preserve"> </v>
      </c>
      <c r="B5" s="252" t="str">
        <f>IF(Uppskeruskráning!B5&gt;0,Uppskeruskráning!B5," ")</f>
        <v xml:space="preserve"> </v>
      </c>
      <c r="C5" s="257"/>
      <c r="D5" s="257"/>
      <c r="E5" s="257"/>
      <c r="F5" s="257"/>
      <c r="G5" s="257"/>
      <c r="H5" s="257"/>
      <c r="I5" s="257"/>
      <c r="J5" s="254"/>
    </row>
    <row r="6" spans="1:11">
      <c r="A6" s="240" t="str">
        <f>IF(Uppskeruskráning!A6&gt;0,Uppskeruskráning!A6," ")</f>
        <v xml:space="preserve"> </v>
      </c>
      <c r="B6" s="243" t="str">
        <f>IF(Uppskeruskráning!B6&gt;0,Uppskeruskráning!B6," ")</f>
        <v xml:space="preserve"> </v>
      </c>
      <c r="C6" s="2"/>
      <c r="D6" s="2"/>
      <c r="E6" s="2"/>
      <c r="F6" s="2"/>
      <c r="G6" s="2"/>
      <c r="H6" s="2"/>
      <c r="I6" s="2"/>
      <c r="J6" s="25"/>
    </row>
    <row r="7" spans="1:11">
      <c r="A7" s="240" t="str">
        <f>IF(Uppskeruskráning!A7&gt;0,Uppskeruskráning!A7," ")</f>
        <v xml:space="preserve"> </v>
      </c>
      <c r="B7" s="243" t="str">
        <f>IF(Uppskeruskráning!B7&gt;0,Uppskeruskráning!B7," ")</f>
        <v xml:space="preserve"> </v>
      </c>
      <c r="C7" s="2"/>
      <c r="D7" s="2"/>
      <c r="E7" s="2"/>
      <c r="F7" s="2"/>
      <c r="G7" s="2"/>
      <c r="H7" s="2"/>
      <c r="I7" s="2"/>
      <c r="J7" s="25"/>
    </row>
    <row r="8" spans="1:11">
      <c r="A8" s="240" t="str">
        <f>IF(Uppskeruskráning!A8&gt;0,Uppskeruskráning!A8," ")</f>
        <v xml:space="preserve"> </v>
      </c>
      <c r="B8" s="243" t="str">
        <f>IF(Uppskeruskráning!B8&gt;0,Uppskeruskráning!B8," ")</f>
        <v xml:space="preserve"> </v>
      </c>
      <c r="C8" s="2"/>
      <c r="D8" s="2"/>
      <c r="E8" s="2"/>
      <c r="F8" s="2"/>
      <c r="G8" s="2"/>
      <c r="H8" s="2"/>
      <c r="I8" s="2"/>
      <c r="J8" s="25"/>
    </row>
    <row r="9" spans="1:11">
      <c r="A9" s="240" t="str">
        <f>IF(Uppskeruskráning!A9&gt;0,Uppskeruskráning!A9," ")</f>
        <v xml:space="preserve"> </v>
      </c>
      <c r="B9" s="243" t="str">
        <f>IF(Uppskeruskráning!B9&gt;0,Uppskeruskráning!B9," ")</f>
        <v xml:space="preserve"> </v>
      </c>
      <c r="C9" s="2"/>
      <c r="D9" s="2"/>
      <c r="E9" s="2"/>
      <c r="F9" s="2"/>
      <c r="G9" s="2"/>
      <c r="H9" s="2"/>
      <c r="I9" s="2"/>
      <c r="J9" s="25"/>
    </row>
    <row r="10" spans="1:11">
      <c r="A10" s="240" t="str">
        <f>IF(Uppskeruskráning!A10&gt;0,Uppskeruskráning!A10," ")</f>
        <v xml:space="preserve"> </v>
      </c>
      <c r="B10" s="243" t="str">
        <f>IF(Uppskeruskráning!B10&gt;0,Uppskeruskráning!B10," ")</f>
        <v xml:space="preserve"> </v>
      </c>
      <c r="C10" s="2"/>
      <c r="D10" s="2"/>
      <c r="E10" s="2"/>
      <c r="F10" s="2"/>
      <c r="G10" s="2"/>
      <c r="H10" s="2"/>
      <c r="I10" s="2"/>
      <c r="J10" s="25"/>
    </row>
    <row r="11" spans="1:11">
      <c r="A11" s="240" t="str">
        <f>IF(Uppskeruskráning!A11&gt;0,Uppskeruskráning!A11," ")</f>
        <v xml:space="preserve"> </v>
      </c>
      <c r="B11" s="243" t="str">
        <f>IF(Uppskeruskráning!B11&gt;0,Uppskeruskráning!B11," ")</f>
        <v xml:space="preserve"> </v>
      </c>
      <c r="C11" s="2"/>
      <c r="D11" s="2"/>
      <c r="E11" s="2"/>
      <c r="F11" s="2"/>
      <c r="G11" s="2"/>
      <c r="H11" s="2"/>
      <c r="I11" s="2"/>
      <c r="J11" s="25"/>
    </row>
    <row r="12" spans="1:11">
      <c r="A12" s="240" t="str">
        <f>IF(Uppskeruskráning!A12&gt;0,Uppskeruskráning!A12," ")</f>
        <v xml:space="preserve"> </v>
      </c>
      <c r="B12" s="243" t="str">
        <f>IF(Uppskeruskráning!B12&gt;0,Uppskeruskráning!B12," ")</f>
        <v xml:space="preserve"> </v>
      </c>
      <c r="C12" s="2"/>
      <c r="D12" s="2"/>
      <c r="E12" s="2"/>
      <c r="F12" s="2"/>
      <c r="G12" s="2"/>
      <c r="H12" s="2"/>
      <c r="I12" s="2"/>
      <c r="J12" s="25"/>
    </row>
    <row r="13" spans="1:11">
      <c r="A13" s="240" t="str">
        <f>IF(Uppskeruskráning!A13&gt;0,Uppskeruskráning!A13," ")</f>
        <v xml:space="preserve"> </v>
      </c>
      <c r="B13" s="243" t="str">
        <f>IF(Uppskeruskráning!B13&gt;0,Uppskeruskráning!B13," ")</f>
        <v xml:space="preserve"> </v>
      </c>
      <c r="C13" s="2"/>
      <c r="D13" s="2"/>
      <c r="E13" s="2"/>
      <c r="F13" s="2"/>
      <c r="G13" s="2"/>
      <c r="H13" s="2"/>
      <c r="I13" s="2"/>
      <c r="J13" s="25"/>
    </row>
    <row r="14" spans="1:11">
      <c r="A14" s="240" t="str">
        <f>IF(Uppskeruskráning!A14&gt;0,Uppskeruskráning!A14," ")</f>
        <v xml:space="preserve"> </v>
      </c>
      <c r="B14" s="243" t="str">
        <f>IF(Uppskeruskráning!B14&gt;0,Uppskeruskráning!B14," ")</f>
        <v xml:space="preserve"> </v>
      </c>
      <c r="C14" s="2"/>
      <c r="D14" s="2"/>
      <c r="E14" s="2"/>
      <c r="F14" s="2"/>
      <c r="G14" s="2"/>
      <c r="H14" s="2"/>
      <c r="I14" s="2"/>
      <c r="J14" s="25"/>
    </row>
    <row r="15" spans="1:11">
      <c r="A15" s="240" t="str">
        <f>IF(Uppskeruskráning!A15&gt;0,Uppskeruskráning!A15," ")</f>
        <v xml:space="preserve"> </v>
      </c>
      <c r="B15" s="243" t="str">
        <f>IF(Uppskeruskráning!B15&gt;0,Uppskeruskráning!B15," ")</f>
        <v xml:space="preserve"> </v>
      </c>
      <c r="C15" s="2"/>
      <c r="D15" s="2"/>
      <c r="E15" s="2"/>
      <c r="F15" s="2"/>
      <c r="G15" s="2"/>
      <c r="H15" s="2"/>
      <c r="I15" s="2"/>
      <c r="J15" s="25"/>
    </row>
    <row r="16" spans="1:11">
      <c r="A16" s="240" t="str">
        <f>IF(Uppskeruskráning!A16&gt;0,Uppskeruskráning!A16," ")</f>
        <v xml:space="preserve"> </v>
      </c>
      <c r="B16" s="243" t="str">
        <f>IF(Uppskeruskráning!B16&gt;0,Uppskeruskráning!B16," ")</f>
        <v xml:space="preserve"> </v>
      </c>
      <c r="C16" s="2"/>
      <c r="D16" s="2"/>
      <c r="E16" s="2"/>
      <c r="F16" s="2"/>
      <c r="G16" s="2"/>
      <c r="H16" s="2"/>
      <c r="I16" s="2"/>
      <c r="J16" s="25"/>
    </row>
    <row r="17" spans="1:10">
      <c r="A17" s="240" t="str">
        <f>IF(Uppskeruskráning!A17&gt;0,Uppskeruskráning!A17," ")</f>
        <v xml:space="preserve"> </v>
      </c>
      <c r="B17" s="243" t="str">
        <f>IF(Uppskeruskráning!B17&gt;0,Uppskeruskráning!B17," ")</f>
        <v xml:space="preserve"> </v>
      </c>
      <c r="C17" s="2"/>
      <c r="D17" s="2"/>
      <c r="E17" s="2"/>
      <c r="F17" s="2"/>
      <c r="G17" s="2"/>
      <c r="H17" s="2"/>
      <c r="I17" s="2"/>
      <c r="J17" s="25"/>
    </row>
    <row r="18" spans="1:10">
      <c r="A18" s="240" t="str">
        <f>IF(Uppskeruskráning!A18&gt;0,Uppskeruskráning!A18," ")</f>
        <v xml:space="preserve"> </v>
      </c>
      <c r="B18" s="243" t="str">
        <f>IF(Uppskeruskráning!B18&gt;0,Uppskeruskráning!B18," ")</f>
        <v xml:space="preserve"> </v>
      </c>
      <c r="C18" s="2"/>
      <c r="D18" s="2"/>
      <c r="E18" s="2"/>
      <c r="F18" s="2"/>
      <c r="G18" s="2"/>
      <c r="H18" s="2"/>
      <c r="I18" s="2"/>
      <c r="J18" s="25"/>
    </row>
    <row r="19" spans="1:10">
      <c r="A19" s="240" t="str">
        <f>IF(Uppskeruskráning!A19&gt;0,Uppskeruskráning!A19," ")</f>
        <v xml:space="preserve"> </v>
      </c>
      <c r="B19" s="243" t="str">
        <f>IF(Uppskeruskráning!B19&gt;0,Uppskeruskráning!B19," ")</f>
        <v xml:space="preserve"> </v>
      </c>
      <c r="C19" s="2"/>
      <c r="D19" s="2"/>
      <c r="E19" s="2"/>
      <c r="F19" s="2"/>
      <c r="G19" s="2"/>
      <c r="H19" s="2"/>
      <c r="I19" s="2"/>
      <c r="J19" s="25"/>
    </row>
    <row r="20" spans="1:10">
      <c r="A20" s="240" t="str">
        <f>IF(Uppskeruskráning!A20&gt;0,Uppskeruskráning!A20," ")</f>
        <v xml:space="preserve"> </v>
      </c>
      <c r="B20" s="243" t="str">
        <f>IF(Uppskeruskráning!B20&gt;0,Uppskeruskráning!B20," ")</f>
        <v xml:space="preserve"> </v>
      </c>
      <c r="C20" s="2"/>
      <c r="D20" s="2"/>
      <c r="E20" s="2"/>
      <c r="F20" s="2"/>
      <c r="G20" s="2"/>
      <c r="H20" s="2"/>
      <c r="I20" s="2"/>
      <c r="J20" s="25"/>
    </row>
    <row r="21" spans="1:10">
      <c r="A21" s="240" t="str">
        <f>IF(Uppskeruskráning!A21&gt;0,Uppskeruskráning!A21," ")</f>
        <v xml:space="preserve"> </v>
      </c>
      <c r="B21" s="243" t="str">
        <f>IF(Uppskeruskráning!B21&gt;0,Uppskeruskráning!B21," ")</f>
        <v xml:space="preserve"> </v>
      </c>
      <c r="C21" s="2"/>
      <c r="D21" s="2"/>
      <c r="E21" s="2"/>
      <c r="F21" s="2"/>
      <c r="G21" s="2"/>
      <c r="H21" s="2"/>
      <c r="I21" s="2"/>
      <c r="J21" s="25"/>
    </row>
    <row r="22" spans="1:10">
      <c r="A22" s="240" t="str">
        <f>IF(Uppskeruskráning!A22&gt;0,Uppskeruskráning!A22," ")</f>
        <v xml:space="preserve"> </v>
      </c>
      <c r="B22" s="243" t="str">
        <f>IF(Uppskeruskráning!B22&gt;0,Uppskeruskráning!B22," ")</f>
        <v xml:space="preserve"> </v>
      </c>
      <c r="C22" s="2"/>
      <c r="D22" s="2"/>
      <c r="E22" s="2"/>
      <c r="F22" s="2"/>
      <c r="G22" s="2"/>
      <c r="H22" s="2"/>
      <c r="I22" s="2"/>
      <c r="J22" s="25"/>
    </row>
    <row r="23" spans="1:10">
      <c r="A23" s="240" t="str">
        <f>IF(Uppskeruskráning!A23&gt;0,Uppskeruskráning!A23," ")</f>
        <v xml:space="preserve"> </v>
      </c>
      <c r="B23" s="243" t="str">
        <f>IF(Uppskeruskráning!B23&gt;0,Uppskeruskráning!B23," ")</f>
        <v xml:space="preserve"> </v>
      </c>
      <c r="C23" s="2"/>
      <c r="D23" s="2"/>
      <c r="E23" s="2"/>
      <c r="F23" s="2"/>
      <c r="G23" s="2"/>
      <c r="H23" s="2"/>
      <c r="I23" s="2"/>
      <c r="J23" s="25"/>
    </row>
    <row r="24" spans="1:10">
      <c r="A24" s="240" t="str">
        <f>IF(Uppskeruskráning!A24&gt;0,Uppskeruskráning!A24," ")</f>
        <v xml:space="preserve"> </v>
      </c>
      <c r="B24" s="243" t="str">
        <f>IF(Uppskeruskráning!B24&gt;0,Uppskeruskráning!B24," ")</f>
        <v xml:space="preserve"> </v>
      </c>
      <c r="C24" s="2"/>
      <c r="D24" s="2"/>
      <c r="E24" s="2"/>
      <c r="F24" s="2"/>
      <c r="G24" s="2"/>
      <c r="H24" s="2"/>
      <c r="I24" s="2"/>
      <c r="J24" s="25"/>
    </row>
    <row r="25" spans="1:10">
      <c r="A25" s="240" t="str">
        <f>IF(Uppskeruskráning!A25&gt;0,Uppskeruskráning!A25," ")</f>
        <v xml:space="preserve"> </v>
      </c>
      <c r="B25" s="243" t="str">
        <f>IF(Uppskeruskráning!B25&gt;0,Uppskeruskráning!B25," ")</f>
        <v xml:space="preserve"> </v>
      </c>
      <c r="C25" s="2"/>
      <c r="D25" s="2"/>
      <c r="E25" s="2"/>
      <c r="F25" s="2"/>
      <c r="G25" s="2"/>
      <c r="H25" s="2"/>
      <c r="I25" s="2"/>
      <c r="J25" s="25"/>
    </row>
    <row r="26" spans="1:10">
      <c r="A26" s="240" t="str">
        <f>IF(Uppskeruskráning!A26&gt;0,Uppskeruskráning!A26," ")</f>
        <v xml:space="preserve"> </v>
      </c>
      <c r="B26" s="243" t="str">
        <f>IF(Uppskeruskráning!B26&gt;0,Uppskeruskráning!B26," ")</f>
        <v xml:space="preserve"> </v>
      </c>
      <c r="C26" s="2"/>
      <c r="D26" s="2"/>
      <c r="E26" s="2"/>
      <c r="F26" s="2"/>
      <c r="G26" s="2"/>
      <c r="H26" s="2"/>
      <c r="I26" s="2"/>
      <c r="J26" s="25"/>
    </row>
    <row r="27" spans="1:10">
      <c r="A27" s="240" t="str">
        <f>IF(Uppskeruskráning!A27&gt;0,Uppskeruskráning!A27," ")</f>
        <v xml:space="preserve"> </v>
      </c>
      <c r="B27" s="243" t="str">
        <f>IF(Uppskeruskráning!B27&gt;0,Uppskeruskráning!B27," ")</f>
        <v xml:space="preserve"> </v>
      </c>
      <c r="C27" s="2"/>
      <c r="D27" s="2"/>
      <c r="E27" s="2"/>
      <c r="F27" s="2"/>
      <c r="G27" s="2"/>
      <c r="H27" s="2"/>
      <c r="I27" s="2"/>
      <c r="J27" s="25"/>
    </row>
    <row r="28" spans="1:10">
      <c r="A28" s="240" t="str">
        <f>IF(Uppskeruskráning!A28&gt;0,Uppskeruskráning!A28," ")</f>
        <v xml:space="preserve"> </v>
      </c>
      <c r="B28" s="243" t="str">
        <f>IF(Uppskeruskráning!B28&gt;0,Uppskeruskráning!B28," ")</f>
        <v xml:space="preserve"> </v>
      </c>
      <c r="C28" s="2"/>
      <c r="D28" s="2"/>
      <c r="E28" s="2"/>
      <c r="F28" s="2"/>
      <c r="G28" s="2"/>
      <c r="H28" s="2"/>
      <c r="I28" s="2"/>
      <c r="J28" s="25"/>
    </row>
    <row r="29" spans="1:10">
      <c r="A29" s="240" t="str">
        <f>IF(Uppskeruskráning!A29&gt;0,Uppskeruskráning!A29," ")</f>
        <v xml:space="preserve"> </v>
      </c>
      <c r="B29" s="243" t="str">
        <f>IF(Uppskeruskráning!B29&gt;0,Uppskeruskráning!B29," ")</f>
        <v xml:space="preserve"> </v>
      </c>
      <c r="C29" s="2"/>
      <c r="D29" s="2"/>
      <c r="E29" s="2"/>
      <c r="F29" s="2"/>
      <c r="G29" s="2"/>
      <c r="H29" s="2"/>
      <c r="I29" s="2"/>
      <c r="J29" s="25"/>
    </row>
    <row r="30" spans="1:10">
      <c r="A30" s="240" t="str">
        <f>IF(Uppskeruskráning!A30&gt;0,Uppskeruskráning!A30," ")</f>
        <v xml:space="preserve"> </v>
      </c>
      <c r="B30" s="243" t="str">
        <f>IF(Uppskeruskráning!B30&gt;0,Uppskeruskráning!B30," ")</f>
        <v xml:space="preserve"> </v>
      </c>
      <c r="C30" s="2"/>
      <c r="D30" s="2"/>
      <c r="E30" s="2"/>
      <c r="F30" s="2"/>
      <c r="G30" s="2"/>
      <c r="H30" s="2"/>
      <c r="I30" s="2"/>
      <c r="J30" s="25"/>
    </row>
    <row r="31" spans="1:10">
      <c r="A31" s="240" t="str">
        <f>IF(Uppskeruskráning!A31&gt;0,Uppskeruskráning!A31," ")</f>
        <v xml:space="preserve"> </v>
      </c>
      <c r="B31" s="243" t="str">
        <f>IF(Uppskeruskráning!B31&gt;0,Uppskeruskráning!B31," ")</f>
        <v xml:space="preserve"> </v>
      </c>
      <c r="C31" s="2"/>
      <c r="D31" s="2"/>
      <c r="E31" s="2"/>
      <c r="F31" s="2"/>
      <c r="G31" s="2"/>
      <c r="H31" s="2"/>
      <c r="I31" s="2"/>
      <c r="J31" s="25"/>
    </row>
    <row r="32" spans="1:10" ht="15.75" thickBot="1">
      <c r="A32" s="241" t="str">
        <f>IF(Uppskeruskráning!A32&gt;0,Uppskeruskráning!A32," ")</f>
        <v xml:space="preserve"> </v>
      </c>
      <c r="B32" s="244" t="str">
        <f>IF(Uppskeruskráning!B32&gt;0,Uppskeruskráning!B32," ")</f>
        <v xml:space="preserve"> </v>
      </c>
      <c r="C32" s="4"/>
      <c r="D32" s="4"/>
      <c r="E32" s="4"/>
      <c r="F32" s="4"/>
      <c r="G32" s="4"/>
      <c r="H32" s="4"/>
      <c r="I32" s="4"/>
      <c r="J32" s="26"/>
    </row>
    <row r="33" spans="1:10" ht="33" customHeight="1" thickBot="1">
      <c r="A33" s="228" t="s">
        <v>235</v>
      </c>
      <c r="B33" s="85"/>
      <c r="C33" s="98" t="s">
        <v>226</v>
      </c>
      <c r="D33" s="98"/>
      <c r="E33" s="98"/>
      <c r="F33" s="98"/>
      <c r="G33" s="98"/>
      <c r="H33" s="322" t="s">
        <v>123</v>
      </c>
      <c r="I33" s="323"/>
      <c r="J33" s="324"/>
    </row>
    <row r="34" spans="1:10" s="88" customFormat="1" ht="18.75" customHeight="1">
      <c r="A34" s="110" t="str">
        <f>A2</f>
        <v>Bóndi</v>
      </c>
      <c r="B34" s="110"/>
      <c r="C34" s="110"/>
      <c r="D34" s="292" t="s">
        <v>18</v>
      </c>
      <c r="E34" s="292"/>
      <c r="F34" s="288" t="str">
        <f>Uppskeruskráning!G34</f>
        <v>Bær</v>
      </c>
      <c r="G34" s="288"/>
      <c r="H34" s="110"/>
      <c r="I34" s="108" t="s">
        <v>19</v>
      </c>
      <c r="J34" s="112">
        <f>Uppskeruskráning!L34</f>
        <v>9999991</v>
      </c>
    </row>
    <row r="35" spans="1:10" ht="9" customHeight="1" thickBot="1">
      <c r="A35" s="5"/>
      <c r="B35" s="289"/>
      <c r="C35" s="289"/>
      <c r="D35" s="9"/>
      <c r="E35" s="9"/>
      <c r="F35" s="8"/>
      <c r="H35" s="6"/>
      <c r="I35" s="19"/>
      <c r="J35" s="83"/>
    </row>
    <row r="36" spans="1:10" ht="45.75" thickBot="1">
      <c r="A36" s="250" t="s">
        <v>239</v>
      </c>
      <c r="B36" s="258" t="s">
        <v>15</v>
      </c>
      <c r="C36" s="255" t="s">
        <v>23</v>
      </c>
      <c r="D36" s="255" t="s">
        <v>77</v>
      </c>
      <c r="E36" s="255" t="s">
        <v>78</v>
      </c>
      <c r="F36" s="255" t="s">
        <v>74</v>
      </c>
      <c r="G36" s="255" t="s">
        <v>128</v>
      </c>
      <c r="H36" s="255" t="s">
        <v>75</v>
      </c>
      <c r="I36" s="259" t="s">
        <v>129</v>
      </c>
      <c r="J36" s="256" t="s">
        <v>76</v>
      </c>
    </row>
    <row r="37" spans="1:10">
      <c r="A37" s="248" t="str">
        <f>IF(Uppskeruskráning!A37&gt;0,Uppskeruskráning!A37," ")</f>
        <v xml:space="preserve"> </v>
      </c>
      <c r="B37" s="252" t="str">
        <f>IF(Uppskeruskráning!B37&gt;0,Uppskeruskráning!B37," ")</f>
        <v xml:space="preserve"> </v>
      </c>
      <c r="C37" s="257"/>
      <c r="D37" s="257"/>
      <c r="E37" s="257"/>
      <c r="F37" s="257"/>
      <c r="G37" s="257"/>
      <c r="H37" s="257"/>
      <c r="I37" s="257"/>
      <c r="J37" s="254"/>
    </row>
    <row r="38" spans="1:10">
      <c r="A38" s="240" t="str">
        <f>IF(Uppskeruskráning!A38&gt;0,Uppskeruskráning!A38," ")</f>
        <v xml:space="preserve"> </v>
      </c>
      <c r="B38" s="243" t="str">
        <f>IF(Uppskeruskráning!B38&gt;0,Uppskeruskráning!B38," ")</f>
        <v xml:space="preserve"> </v>
      </c>
      <c r="C38" s="2"/>
      <c r="D38" s="2"/>
      <c r="E38" s="2"/>
      <c r="F38" s="2"/>
      <c r="G38" s="2"/>
      <c r="H38" s="2"/>
      <c r="I38" s="2"/>
      <c r="J38" s="25"/>
    </row>
    <row r="39" spans="1:10">
      <c r="A39" s="240" t="str">
        <f>IF(Uppskeruskráning!A39&gt;0,Uppskeruskráning!A39," ")</f>
        <v xml:space="preserve"> </v>
      </c>
      <c r="B39" s="243" t="str">
        <f>IF(Uppskeruskráning!B39&gt;0,Uppskeruskráning!B39," ")</f>
        <v xml:space="preserve"> </v>
      </c>
      <c r="C39" s="2"/>
      <c r="D39" s="2"/>
      <c r="E39" s="2"/>
      <c r="F39" s="2"/>
      <c r="G39" s="2"/>
      <c r="H39" s="2"/>
      <c r="I39" s="2"/>
      <c r="J39" s="25"/>
    </row>
    <row r="40" spans="1:10">
      <c r="A40" s="240" t="str">
        <f>IF(Uppskeruskráning!A40&gt;0,Uppskeruskráning!A40," ")</f>
        <v xml:space="preserve"> </v>
      </c>
      <c r="B40" s="243" t="str">
        <f>IF(Uppskeruskráning!B40&gt;0,Uppskeruskráning!B40," ")</f>
        <v xml:space="preserve"> </v>
      </c>
      <c r="C40" s="2"/>
      <c r="D40" s="2"/>
      <c r="E40" s="2"/>
      <c r="F40" s="2"/>
      <c r="G40" s="2"/>
      <c r="H40" s="2"/>
      <c r="I40" s="2"/>
      <c r="J40" s="25"/>
    </row>
    <row r="41" spans="1:10">
      <c r="A41" s="240" t="str">
        <f>IF(Uppskeruskráning!A41&gt;0,Uppskeruskráning!A41," ")</f>
        <v xml:space="preserve"> </v>
      </c>
      <c r="B41" s="243" t="str">
        <f>IF(Uppskeruskráning!B41&gt;0,Uppskeruskráning!B41," ")</f>
        <v xml:space="preserve"> </v>
      </c>
      <c r="C41" s="2"/>
      <c r="D41" s="2"/>
      <c r="E41" s="2"/>
      <c r="F41" s="2"/>
      <c r="G41" s="2"/>
      <c r="H41" s="2"/>
      <c r="I41" s="2"/>
      <c r="J41" s="25"/>
    </row>
    <row r="42" spans="1:10">
      <c r="A42" s="240" t="str">
        <f>IF(Uppskeruskráning!A42&gt;0,Uppskeruskráning!A42," ")</f>
        <v xml:space="preserve"> </v>
      </c>
      <c r="B42" s="243" t="str">
        <f>IF(Uppskeruskráning!B42&gt;0,Uppskeruskráning!B42," ")</f>
        <v xml:space="preserve"> </v>
      </c>
      <c r="C42" s="2"/>
      <c r="D42" s="2"/>
      <c r="E42" s="2"/>
      <c r="F42" s="2"/>
      <c r="G42" s="2"/>
      <c r="H42" s="2"/>
      <c r="I42" s="2"/>
      <c r="J42" s="25"/>
    </row>
    <row r="43" spans="1:10">
      <c r="A43" s="240" t="str">
        <f>IF(Uppskeruskráning!A43&gt;0,Uppskeruskráning!A43," ")</f>
        <v xml:space="preserve"> </v>
      </c>
      <c r="B43" s="243" t="str">
        <f>IF(Uppskeruskráning!B43&gt;0,Uppskeruskráning!B43," ")</f>
        <v xml:space="preserve"> </v>
      </c>
      <c r="C43" s="2"/>
      <c r="D43" s="2"/>
      <c r="E43" s="2"/>
      <c r="F43" s="2"/>
      <c r="G43" s="2"/>
      <c r="H43" s="2"/>
      <c r="I43" s="2"/>
      <c r="J43" s="25"/>
    </row>
    <row r="44" spans="1:10">
      <c r="A44" s="240" t="str">
        <f>IF(Uppskeruskráning!A44&gt;0,Uppskeruskráning!A44," ")</f>
        <v xml:space="preserve"> </v>
      </c>
      <c r="B44" s="243" t="str">
        <f>IF(Uppskeruskráning!B44&gt;0,Uppskeruskráning!B44," ")</f>
        <v xml:space="preserve"> </v>
      </c>
      <c r="C44" s="2"/>
      <c r="D44" s="2"/>
      <c r="E44" s="2"/>
      <c r="F44" s="2"/>
      <c r="G44" s="2"/>
      <c r="H44" s="2"/>
      <c r="I44" s="2"/>
      <c r="J44" s="25"/>
    </row>
    <row r="45" spans="1:10">
      <c r="A45" s="240" t="str">
        <f>IF(Uppskeruskráning!A45&gt;0,Uppskeruskráning!A45," ")</f>
        <v xml:space="preserve"> </v>
      </c>
      <c r="B45" s="243" t="str">
        <f>IF(Uppskeruskráning!B45&gt;0,Uppskeruskráning!B45," ")</f>
        <v xml:space="preserve"> </v>
      </c>
      <c r="C45" s="2"/>
      <c r="D45" s="2"/>
      <c r="E45" s="2"/>
      <c r="F45" s="2"/>
      <c r="G45" s="2"/>
      <c r="H45" s="2"/>
      <c r="I45" s="2"/>
      <c r="J45" s="25"/>
    </row>
    <row r="46" spans="1:10">
      <c r="A46" s="240" t="str">
        <f>IF(Uppskeruskráning!A46&gt;0,Uppskeruskráning!A46," ")</f>
        <v xml:space="preserve"> </v>
      </c>
      <c r="B46" s="243" t="str">
        <f>IF(Uppskeruskráning!B46&gt;0,Uppskeruskráning!B46," ")</f>
        <v xml:space="preserve"> </v>
      </c>
      <c r="C46" s="2"/>
      <c r="D46" s="2"/>
      <c r="E46" s="2"/>
      <c r="F46" s="2"/>
      <c r="G46" s="2"/>
      <c r="H46" s="2"/>
      <c r="I46" s="2"/>
      <c r="J46" s="25"/>
    </row>
    <row r="47" spans="1:10">
      <c r="A47" s="240" t="str">
        <f>IF(Uppskeruskráning!A47&gt;0,Uppskeruskráning!A47," ")</f>
        <v xml:space="preserve"> </v>
      </c>
      <c r="B47" s="243" t="str">
        <f>IF(Uppskeruskráning!B47&gt;0,Uppskeruskráning!B47," ")</f>
        <v xml:space="preserve"> </v>
      </c>
      <c r="C47" s="2"/>
      <c r="D47" s="2"/>
      <c r="E47" s="2"/>
      <c r="F47" s="2"/>
      <c r="G47" s="2"/>
      <c r="H47" s="2"/>
      <c r="I47" s="2"/>
      <c r="J47" s="25"/>
    </row>
    <row r="48" spans="1:10">
      <c r="A48" s="240" t="str">
        <f>IF(Uppskeruskráning!A48&gt;0,Uppskeruskráning!A48," ")</f>
        <v xml:space="preserve"> </v>
      </c>
      <c r="B48" s="243" t="str">
        <f>IF(Uppskeruskráning!B48&gt;0,Uppskeruskráning!B48," ")</f>
        <v xml:space="preserve"> </v>
      </c>
      <c r="C48" s="2"/>
      <c r="D48" s="2"/>
      <c r="E48" s="2"/>
      <c r="F48" s="2"/>
      <c r="G48" s="2"/>
      <c r="H48" s="2"/>
      <c r="I48" s="2"/>
      <c r="J48" s="25"/>
    </row>
    <row r="49" spans="1:10">
      <c r="A49" s="240" t="str">
        <f>IF(Uppskeruskráning!A49&gt;0,Uppskeruskráning!A49," ")</f>
        <v xml:space="preserve"> </v>
      </c>
      <c r="B49" s="243" t="str">
        <f>IF(Uppskeruskráning!B49&gt;0,Uppskeruskráning!B49," ")</f>
        <v xml:space="preserve"> </v>
      </c>
      <c r="C49" s="2"/>
      <c r="D49" s="2"/>
      <c r="E49" s="2"/>
      <c r="F49" s="2"/>
      <c r="G49" s="2"/>
      <c r="H49" s="2"/>
      <c r="I49" s="2"/>
      <c r="J49" s="25"/>
    </row>
    <row r="50" spans="1:10">
      <c r="A50" s="240" t="str">
        <f>IF(Uppskeruskráning!A50&gt;0,Uppskeruskráning!A50," ")</f>
        <v xml:space="preserve"> </v>
      </c>
      <c r="B50" s="243" t="str">
        <f>IF(Uppskeruskráning!B50&gt;0,Uppskeruskráning!B50," ")</f>
        <v xml:space="preserve"> </v>
      </c>
      <c r="C50" s="2"/>
      <c r="D50" s="2"/>
      <c r="E50" s="2"/>
      <c r="F50" s="2"/>
      <c r="G50" s="2"/>
      <c r="H50" s="2"/>
      <c r="I50" s="2"/>
      <c r="J50" s="25"/>
    </row>
    <row r="51" spans="1:10">
      <c r="A51" s="240" t="str">
        <f>IF(Uppskeruskráning!A51&gt;0,Uppskeruskráning!A51," ")</f>
        <v xml:space="preserve"> </v>
      </c>
      <c r="B51" s="243" t="str">
        <f>IF(Uppskeruskráning!B51&gt;0,Uppskeruskráning!B51," ")</f>
        <v xml:space="preserve"> </v>
      </c>
      <c r="C51" s="2"/>
      <c r="D51" s="2"/>
      <c r="E51" s="2"/>
      <c r="F51" s="2"/>
      <c r="G51" s="2"/>
      <c r="H51" s="2"/>
      <c r="I51" s="2"/>
      <c r="J51" s="25"/>
    </row>
    <row r="52" spans="1:10">
      <c r="A52" s="240" t="str">
        <f>IF(Uppskeruskráning!A52&gt;0,Uppskeruskráning!A52," ")</f>
        <v xml:space="preserve"> </v>
      </c>
      <c r="B52" s="243" t="str">
        <f>IF(Uppskeruskráning!B52&gt;0,Uppskeruskráning!B52," ")</f>
        <v xml:space="preserve"> </v>
      </c>
      <c r="C52" s="2"/>
      <c r="D52" s="2"/>
      <c r="E52" s="2"/>
      <c r="F52" s="2"/>
      <c r="G52" s="2"/>
      <c r="H52" s="2"/>
      <c r="I52" s="2"/>
      <c r="J52" s="25"/>
    </row>
    <row r="53" spans="1:10">
      <c r="A53" s="240" t="str">
        <f>IF(Uppskeruskráning!A53&gt;0,Uppskeruskráning!A53," ")</f>
        <v xml:space="preserve"> </v>
      </c>
      <c r="B53" s="243" t="str">
        <f>IF(Uppskeruskráning!B53&gt;0,Uppskeruskráning!B53," ")</f>
        <v xml:space="preserve"> </v>
      </c>
      <c r="C53" s="2"/>
      <c r="D53" s="2"/>
      <c r="E53" s="2"/>
      <c r="F53" s="2"/>
      <c r="G53" s="2"/>
      <c r="H53" s="2"/>
      <c r="I53" s="2"/>
      <c r="J53" s="25"/>
    </row>
    <row r="54" spans="1:10">
      <c r="A54" s="240" t="str">
        <f>IF(Uppskeruskráning!A54&gt;0,Uppskeruskráning!A54," ")</f>
        <v xml:space="preserve"> </v>
      </c>
      <c r="B54" s="243" t="str">
        <f>IF(Uppskeruskráning!B54&gt;0,Uppskeruskráning!B54," ")</f>
        <v xml:space="preserve"> </v>
      </c>
      <c r="C54" s="2"/>
      <c r="D54" s="2"/>
      <c r="E54" s="2"/>
      <c r="F54" s="2"/>
      <c r="G54" s="2"/>
      <c r="H54" s="2"/>
      <c r="I54" s="2"/>
      <c r="J54" s="25"/>
    </row>
    <row r="55" spans="1:10">
      <c r="A55" s="240" t="str">
        <f>IF(Uppskeruskráning!A55&gt;0,Uppskeruskráning!A55," ")</f>
        <v xml:space="preserve"> </v>
      </c>
      <c r="B55" s="243" t="str">
        <f>IF(Uppskeruskráning!B55&gt;0,Uppskeruskráning!B55," ")</f>
        <v xml:space="preserve"> </v>
      </c>
      <c r="C55" s="2"/>
      <c r="D55" s="2"/>
      <c r="E55" s="2"/>
      <c r="F55" s="2"/>
      <c r="G55" s="2"/>
      <c r="H55" s="2"/>
      <c r="I55" s="2"/>
      <c r="J55" s="25"/>
    </row>
    <row r="56" spans="1:10">
      <c r="A56" s="240" t="str">
        <f>IF(Uppskeruskráning!A56&gt;0,Uppskeruskráning!A56," ")</f>
        <v xml:space="preserve"> </v>
      </c>
      <c r="B56" s="243" t="str">
        <f>IF(Uppskeruskráning!B56&gt;0,Uppskeruskráning!B56," ")</f>
        <v xml:space="preserve"> </v>
      </c>
      <c r="C56" s="2"/>
      <c r="D56" s="2"/>
      <c r="E56" s="2"/>
      <c r="F56" s="2"/>
      <c r="G56" s="2"/>
      <c r="H56" s="2"/>
      <c r="I56" s="2"/>
      <c r="J56" s="25"/>
    </row>
    <row r="57" spans="1:10">
      <c r="A57" s="240" t="str">
        <f>IF(Uppskeruskráning!A57&gt;0,Uppskeruskráning!A57," ")</f>
        <v xml:space="preserve"> </v>
      </c>
      <c r="B57" s="243" t="str">
        <f>IF(Uppskeruskráning!B57&gt;0,Uppskeruskráning!B57," ")</f>
        <v xml:space="preserve"> </v>
      </c>
      <c r="C57" s="2"/>
      <c r="D57" s="2"/>
      <c r="E57" s="2"/>
      <c r="F57" s="2"/>
      <c r="G57" s="2"/>
      <c r="H57" s="2"/>
      <c r="I57" s="2"/>
      <c r="J57" s="25"/>
    </row>
    <row r="58" spans="1:10">
      <c r="A58" s="240" t="str">
        <f>IF(Uppskeruskráning!A58&gt;0,Uppskeruskráning!A58," ")</f>
        <v xml:space="preserve"> </v>
      </c>
      <c r="B58" s="243" t="str">
        <f>IF(Uppskeruskráning!B58&gt;0,Uppskeruskráning!B58," ")</f>
        <v xml:space="preserve"> </v>
      </c>
      <c r="C58" s="2"/>
      <c r="D58" s="2"/>
      <c r="E58" s="2"/>
      <c r="F58" s="2"/>
      <c r="G58" s="2"/>
      <c r="H58" s="2"/>
      <c r="I58" s="2"/>
      <c r="J58" s="25"/>
    </row>
    <row r="59" spans="1:10">
      <c r="A59" s="240" t="str">
        <f>IF(Uppskeruskráning!A59&gt;0,Uppskeruskráning!A59," ")</f>
        <v xml:space="preserve"> </v>
      </c>
      <c r="B59" s="243" t="str">
        <f>IF(Uppskeruskráning!B59&gt;0,Uppskeruskráning!B59," ")</f>
        <v xml:space="preserve"> </v>
      </c>
      <c r="C59" s="2"/>
      <c r="D59" s="2"/>
      <c r="E59" s="2"/>
      <c r="F59" s="2"/>
      <c r="G59" s="2"/>
      <c r="H59" s="2"/>
      <c r="I59" s="2"/>
      <c r="J59" s="25"/>
    </row>
    <row r="60" spans="1:10">
      <c r="A60" s="240" t="str">
        <f>IF(Uppskeruskráning!A60&gt;0,Uppskeruskráning!A60," ")</f>
        <v xml:space="preserve"> </v>
      </c>
      <c r="B60" s="243" t="str">
        <f>IF(Uppskeruskráning!B60&gt;0,Uppskeruskráning!B60," ")</f>
        <v xml:space="preserve"> </v>
      </c>
      <c r="C60" s="2"/>
      <c r="D60" s="2"/>
      <c r="E60" s="2"/>
      <c r="F60" s="2"/>
      <c r="G60" s="2"/>
      <c r="H60" s="2"/>
      <c r="I60" s="2"/>
      <c r="J60" s="25"/>
    </row>
    <row r="61" spans="1:10">
      <c r="A61" s="240" t="str">
        <f>IF(Uppskeruskráning!A61&gt;0,Uppskeruskráning!A61," ")</f>
        <v xml:space="preserve"> </v>
      </c>
      <c r="B61" s="243" t="str">
        <f>IF(Uppskeruskráning!B61&gt;0,Uppskeruskráning!B61," ")</f>
        <v xml:space="preserve"> </v>
      </c>
      <c r="C61" s="2"/>
      <c r="D61" s="2"/>
      <c r="E61" s="2"/>
      <c r="F61" s="2"/>
      <c r="G61" s="2"/>
      <c r="H61" s="2"/>
      <c r="I61" s="2"/>
      <c r="J61" s="25"/>
    </row>
    <row r="62" spans="1:10">
      <c r="A62" s="240" t="str">
        <f>IF(Uppskeruskráning!A62&gt;0,Uppskeruskráning!A62," ")</f>
        <v xml:space="preserve"> </v>
      </c>
      <c r="B62" s="243" t="str">
        <f>IF(Uppskeruskráning!B62&gt;0,Uppskeruskráning!B62," ")</f>
        <v xml:space="preserve"> </v>
      </c>
      <c r="C62" s="2"/>
      <c r="D62" s="2"/>
      <c r="E62" s="2"/>
      <c r="F62" s="2"/>
      <c r="G62" s="2"/>
      <c r="H62" s="2"/>
      <c r="I62" s="2"/>
      <c r="J62" s="25"/>
    </row>
    <row r="63" spans="1:10">
      <c r="A63" s="240" t="str">
        <f>IF(Uppskeruskráning!A63&gt;0,Uppskeruskráning!A63," ")</f>
        <v xml:space="preserve"> </v>
      </c>
      <c r="B63" s="243" t="str">
        <f>IF(Uppskeruskráning!B63&gt;0,Uppskeruskráning!B63," ")</f>
        <v xml:space="preserve"> </v>
      </c>
      <c r="C63" s="2"/>
      <c r="D63" s="2"/>
      <c r="E63" s="2"/>
      <c r="F63" s="2"/>
      <c r="G63" s="2"/>
      <c r="H63" s="2"/>
      <c r="I63" s="2"/>
      <c r="J63" s="25"/>
    </row>
    <row r="64" spans="1:10" ht="15.75" thickBot="1">
      <c r="A64" s="241" t="str">
        <f>IF(Uppskeruskráning!A64&gt;0,Uppskeruskráning!A64," ")</f>
        <v xml:space="preserve"> </v>
      </c>
      <c r="B64" s="244" t="str">
        <f>IF(Uppskeruskráning!B64&gt;0,Uppskeruskráning!B64," ")</f>
        <v xml:space="preserve"> </v>
      </c>
      <c r="C64" s="4"/>
      <c r="D64" s="4"/>
      <c r="E64" s="4"/>
      <c r="F64" s="4"/>
      <c r="G64" s="4"/>
      <c r="H64" s="4"/>
      <c r="I64" s="4"/>
      <c r="J64" s="26"/>
    </row>
  </sheetData>
  <mergeCells count="8">
    <mergeCell ref="H1:J1"/>
    <mergeCell ref="F2:G2"/>
    <mergeCell ref="D34:E34"/>
    <mergeCell ref="B35:C35"/>
    <mergeCell ref="B3:C3"/>
    <mergeCell ref="H33:J33"/>
    <mergeCell ref="F34:G34"/>
    <mergeCell ref="D2:E2"/>
  </mergeCells>
  <pageMargins left="0.70866141732283472" right="0.70866141732283472" top="0.35433070866141736" bottom="0.55118110236220474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2"/>
  <sheetViews>
    <sheetView zoomScaleNormal="100" zoomScalePageLayoutView="70" workbookViewId="0">
      <selection activeCell="F7" sqref="F7"/>
    </sheetView>
  </sheetViews>
  <sheetFormatPr defaultColWidth="8.85546875" defaultRowHeight="15"/>
  <cols>
    <col min="1" max="1" width="16.85546875" customWidth="1"/>
    <col min="3" max="3" width="22.140625" customWidth="1"/>
    <col min="4" max="4" width="6.28515625" customWidth="1"/>
    <col min="5" max="5" width="29.5703125" customWidth="1"/>
    <col min="6" max="6" width="9.42578125" customWidth="1"/>
    <col min="7" max="7" width="10.85546875" customWidth="1"/>
  </cols>
  <sheetData>
    <row r="1" spans="1:6" ht="29.25" customHeight="1">
      <c r="A1" s="156" t="s">
        <v>219</v>
      </c>
    </row>
    <row r="2" spans="1:6" ht="15" customHeight="1"/>
    <row r="3" spans="1:6" ht="19.5" thickBot="1">
      <c r="A3" s="214" t="s">
        <v>220</v>
      </c>
      <c r="B3" s="143"/>
      <c r="C3" s="158"/>
      <c r="D3" s="143"/>
      <c r="E3" s="143"/>
      <c r="F3" s="143"/>
    </row>
    <row r="4" spans="1:6" ht="18.75">
      <c r="A4" s="164"/>
      <c r="B4" s="3"/>
      <c r="C4" s="165"/>
      <c r="D4" s="3"/>
      <c r="E4" s="3"/>
      <c r="F4" s="3"/>
    </row>
    <row r="5" spans="1:6" ht="15" customHeight="1">
      <c r="A5" s="106" t="s">
        <v>185</v>
      </c>
      <c r="B5" s="157" t="s">
        <v>204</v>
      </c>
    </row>
    <row r="6" spans="1:6" ht="15" customHeight="1">
      <c r="A6" s="106" t="s">
        <v>1</v>
      </c>
      <c r="B6" s="157" t="s">
        <v>205</v>
      </c>
    </row>
    <row r="7" spans="1:6" ht="15" customHeight="1">
      <c r="A7" s="106" t="s">
        <v>15</v>
      </c>
      <c r="B7" s="157" t="s">
        <v>206</v>
      </c>
    </row>
    <row r="8" spans="1:6" ht="15" customHeight="1">
      <c r="A8" s="106"/>
      <c r="B8" s="157"/>
    </row>
    <row r="9" spans="1:6" ht="15" customHeight="1">
      <c r="A9" s="5"/>
      <c r="B9" s="157"/>
    </row>
    <row r="10" spans="1:6" ht="15" customHeight="1" thickBot="1">
      <c r="A10" s="214" t="s">
        <v>207</v>
      </c>
      <c r="B10" s="159"/>
      <c r="C10" s="143"/>
      <c r="D10" s="143"/>
      <c r="E10" s="143"/>
      <c r="F10" s="143"/>
    </row>
    <row r="11" spans="1:6" ht="15" customHeight="1">
      <c r="C11" s="1"/>
    </row>
    <row r="12" spans="1:6" ht="15" customHeight="1">
      <c r="A12" s="174" t="s">
        <v>4</v>
      </c>
      <c r="B12" s="1"/>
      <c r="C12" s="173" t="s">
        <v>208</v>
      </c>
      <c r="D12" s="175"/>
      <c r="E12" s="5"/>
    </row>
    <row r="13" spans="1:6" ht="18" customHeight="1">
      <c r="A13" s="335" t="s">
        <v>16</v>
      </c>
      <c r="C13" s="337" t="s">
        <v>209</v>
      </c>
      <c r="D13" s="168"/>
      <c r="E13" s="163"/>
    </row>
    <row r="14" spans="1:6" ht="15" customHeight="1">
      <c r="A14" s="335"/>
      <c r="C14" s="337"/>
      <c r="D14" s="168"/>
      <c r="E14" s="163"/>
    </row>
    <row r="15" spans="1:6" ht="15" customHeight="1">
      <c r="A15" s="335"/>
      <c r="C15" s="337"/>
      <c r="D15" s="168"/>
      <c r="E15" s="163"/>
    </row>
    <row r="16" spans="1:6" ht="18.95" customHeight="1">
      <c r="A16" s="335"/>
      <c r="C16" s="337"/>
      <c r="D16" s="168"/>
      <c r="E16" s="163"/>
    </row>
    <row r="17" spans="1:5" ht="15" customHeight="1">
      <c r="A17" s="336"/>
      <c r="C17" s="338"/>
      <c r="D17" s="169"/>
      <c r="E17" s="163"/>
    </row>
    <row r="19" spans="1:5" ht="18.75">
      <c r="A19" s="173" t="s">
        <v>59</v>
      </c>
      <c r="B19" s="176"/>
      <c r="C19" s="176" t="s">
        <v>61</v>
      </c>
      <c r="D19" s="175"/>
    </row>
    <row r="20" spans="1:5" ht="18.75">
      <c r="A20" s="212"/>
      <c r="B20" s="213"/>
      <c r="C20" s="213"/>
      <c r="D20" s="3"/>
    </row>
    <row r="21" spans="1:5" ht="15" customHeight="1">
      <c r="A21" s="173" t="s">
        <v>60</v>
      </c>
      <c r="B21" s="176"/>
      <c r="C21" s="176" t="s">
        <v>62</v>
      </c>
      <c r="D21" s="175"/>
    </row>
    <row r="22" spans="1:5" ht="15" customHeight="1">
      <c r="A22" s="5"/>
      <c r="B22" s="157"/>
    </row>
    <row r="23" spans="1:5" ht="15" customHeight="1">
      <c r="A23" s="173" t="s">
        <v>2</v>
      </c>
      <c r="B23" s="176"/>
      <c r="C23" s="177"/>
      <c r="D23" s="175"/>
    </row>
    <row r="24" spans="1:5" ht="15" customHeight="1">
      <c r="A24" s="345" t="s">
        <v>217</v>
      </c>
      <c r="B24" s="346"/>
      <c r="C24" s="349"/>
      <c r="D24" s="168"/>
    </row>
    <row r="25" spans="1:5" ht="15" customHeight="1">
      <c r="A25" s="345"/>
      <c r="B25" s="346"/>
      <c r="C25" s="350"/>
      <c r="D25" s="168"/>
    </row>
    <row r="26" spans="1:5" ht="15" customHeight="1">
      <c r="A26" s="345"/>
      <c r="B26" s="346"/>
      <c r="C26" s="350"/>
      <c r="D26" s="168"/>
    </row>
    <row r="27" spans="1:5" ht="15" customHeight="1">
      <c r="A27" s="345"/>
      <c r="B27" s="346"/>
      <c r="C27" s="350"/>
      <c r="D27" s="168"/>
    </row>
    <row r="28" spans="1:5" ht="15" customHeight="1">
      <c r="A28" s="345"/>
      <c r="B28" s="346"/>
      <c r="C28" s="350"/>
      <c r="D28" s="168"/>
    </row>
    <row r="29" spans="1:5" ht="15" customHeight="1">
      <c r="A29" s="347"/>
      <c r="B29" s="348"/>
      <c r="C29" s="351"/>
      <c r="D29" s="169"/>
    </row>
    <row r="31" spans="1:5" ht="18.75">
      <c r="A31" s="173" t="s">
        <v>10</v>
      </c>
      <c r="B31" s="176" t="s">
        <v>210</v>
      </c>
      <c r="C31" s="177"/>
      <c r="D31" s="177"/>
      <c r="E31" s="175"/>
    </row>
    <row r="33" spans="1:6" ht="18.95" customHeight="1">
      <c r="A33" s="173" t="s">
        <v>79</v>
      </c>
      <c r="B33" s="177"/>
      <c r="C33" s="177"/>
      <c r="D33" s="177"/>
      <c r="E33" s="177"/>
      <c r="F33" s="175"/>
    </row>
    <row r="34" spans="1:6" ht="15.75">
      <c r="A34" s="179" t="s">
        <v>237</v>
      </c>
      <c r="B34" s="3"/>
      <c r="C34" s="3"/>
      <c r="D34" s="3"/>
      <c r="E34" s="3"/>
      <c r="F34" s="168"/>
    </row>
    <row r="35" spans="1:6" ht="15.75">
      <c r="A35" s="179" t="s">
        <v>211</v>
      </c>
      <c r="B35" s="3"/>
      <c r="C35" s="3"/>
      <c r="D35" s="3"/>
      <c r="E35" s="3"/>
      <c r="F35" s="168"/>
    </row>
    <row r="36" spans="1:6" ht="15.75">
      <c r="A36" s="179" t="s">
        <v>212</v>
      </c>
      <c r="B36" s="3"/>
      <c r="C36" s="3"/>
      <c r="D36" s="3"/>
      <c r="E36" s="3"/>
      <c r="F36" s="168"/>
    </row>
    <row r="37" spans="1:6" ht="15.75">
      <c r="A37" s="180" t="s">
        <v>213</v>
      </c>
      <c r="B37" s="181"/>
      <c r="C37" s="181"/>
      <c r="D37" s="181"/>
      <c r="E37" s="181"/>
      <c r="F37" s="169"/>
    </row>
    <row r="39" spans="1:6" ht="15.75" customHeight="1">
      <c r="A39" s="193" t="s">
        <v>215</v>
      </c>
      <c r="B39" s="177"/>
      <c r="C39" s="177"/>
      <c r="D39" s="177"/>
      <c r="E39" s="177"/>
      <c r="F39" s="175"/>
    </row>
    <row r="40" spans="1:6" ht="15" customHeight="1">
      <c r="A40" s="182"/>
      <c r="B40" s="3"/>
      <c r="C40" s="3"/>
      <c r="D40" s="3"/>
      <c r="E40" s="3"/>
      <c r="F40" s="168"/>
    </row>
    <row r="41" spans="1:6" ht="15" customHeight="1">
      <c r="A41" s="188" t="s">
        <v>178</v>
      </c>
      <c r="B41" s="130"/>
      <c r="C41" s="130"/>
      <c r="D41" s="131"/>
      <c r="E41" s="131"/>
      <c r="F41" s="184"/>
    </row>
    <row r="42" spans="1:6" ht="17.45" customHeight="1">
      <c r="A42" s="185" t="s">
        <v>171</v>
      </c>
      <c r="B42" s="138"/>
      <c r="C42" s="160" t="s">
        <v>172</v>
      </c>
      <c r="D42" s="139"/>
      <c r="E42" s="161" t="s">
        <v>173</v>
      </c>
      <c r="F42" s="186"/>
    </row>
    <row r="43" spans="1:6" ht="15" customHeight="1">
      <c r="A43" s="183">
        <v>110</v>
      </c>
      <c r="B43" s="132"/>
      <c r="C43" s="132">
        <v>120</v>
      </c>
      <c r="D43" s="133"/>
      <c r="E43" s="134">
        <v>1.1000000000000001</v>
      </c>
      <c r="F43" s="187"/>
    </row>
    <row r="44" spans="1:6" ht="15" customHeight="1">
      <c r="A44" s="188">
        <v>120</v>
      </c>
      <c r="B44" s="145"/>
      <c r="C44" s="145">
        <v>120</v>
      </c>
      <c r="D44" s="146"/>
      <c r="E44" s="147">
        <v>1.4</v>
      </c>
      <c r="F44" s="187"/>
    </row>
    <row r="45" spans="1:6" ht="15" customHeight="1">
      <c r="A45" s="183">
        <v>130</v>
      </c>
      <c r="B45" s="132"/>
      <c r="C45" s="132">
        <v>120</v>
      </c>
      <c r="D45" s="133"/>
      <c r="E45" s="134">
        <v>1.6</v>
      </c>
      <c r="F45" s="189"/>
    </row>
    <row r="46" spans="1:6" ht="15" customHeight="1">
      <c r="A46" s="183">
        <v>140</v>
      </c>
      <c r="B46" s="135"/>
      <c r="C46" s="132">
        <v>120</v>
      </c>
      <c r="D46" s="136"/>
      <c r="E46" s="134">
        <v>1.8</v>
      </c>
      <c r="F46" s="189"/>
    </row>
    <row r="47" spans="1:6" ht="15" customHeight="1">
      <c r="A47" s="183">
        <v>160</v>
      </c>
      <c r="B47" s="132"/>
      <c r="C47" s="132">
        <v>120</v>
      </c>
      <c r="D47" s="132"/>
      <c r="E47" s="134">
        <v>2.4</v>
      </c>
      <c r="F47" s="189"/>
    </row>
    <row r="48" spans="1:6" ht="15" customHeight="1">
      <c r="A48" s="183">
        <v>110</v>
      </c>
      <c r="B48" s="132"/>
      <c r="C48" s="132">
        <v>130</v>
      </c>
      <c r="D48" s="132"/>
      <c r="E48" s="134">
        <v>1.2</v>
      </c>
      <c r="F48" s="189"/>
    </row>
    <row r="49" spans="1:6" ht="15" customHeight="1">
      <c r="A49" s="188">
        <v>120</v>
      </c>
      <c r="B49" s="145"/>
      <c r="C49" s="145">
        <v>130</v>
      </c>
      <c r="D49" s="145"/>
      <c r="E49" s="147">
        <v>1.5</v>
      </c>
      <c r="F49" s="189"/>
    </row>
    <row r="50" spans="1:6" ht="15" customHeight="1">
      <c r="A50" s="188">
        <v>130</v>
      </c>
      <c r="B50" s="145"/>
      <c r="C50" s="145">
        <v>130</v>
      </c>
      <c r="D50" s="145"/>
      <c r="E50" s="147">
        <v>1.7</v>
      </c>
      <c r="F50" s="189"/>
    </row>
    <row r="51" spans="1:6" ht="15" customHeight="1">
      <c r="A51" s="183">
        <v>140</v>
      </c>
      <c r="B51" s="132"/>
      <c r="C51" s="132">
        <v>130</v>
      </c>
      <c r="D51" s="132"/>
      <c r="E51" s="134">
        <v>2</v>
      </c>
      <c r="F51" s="189"/>
    </row>
    <row r="52" spans="1:6" ht="15" customHeight="1">
      <c r="A52" s="185">
        <v>160</v>
      </c>
      <c r="B52" s="138"/>
      <c r="C52" s="138">
        <v>130</v>
      </c>
      <c r="D52" s="138"/>
      <c r="E52" s="140">
        <v>2.6</v>
      </c>
      <c r="F52" s="190"/>
    </row>
    <row r="53" spans="1:6" ht="15" customHeight="1">
      <c r="A53" s="183"/>
      <c r="B53" s="132"/>
      <c r="C53" s="132"/>
      <c r="D53" s="132"/>
      <c r="E53" s="132"/>
      <c r="F53" s="189"/>
    </row>
    <row r="54" spans="1:6" ht="15" customHeight="1">
      <c r="A54" s="188" t="s">
        <v>12</v>
      </c>
      <c r="B54" s="132"/>
      <c r="C54" s="132"/>
      <c r="D54" s="132"/>
      <c r="E54" s="132"/>
      <c r="F54" s="189"/>
    </row>
    <row r="55" spans="1:6" ht="17.25" customHeight="1">
      <c r="A55" s="191" t="s">
        <v>174</v>
      </c>
      <c r="B55" s="141"/>
      <c r="C55" s="160" t="s">
        <v>172</v>
      </c>
      <c r="D55" s="138"/>
      <c r="E55" s="138"/>
      <c r="F55" s="190"/>
    </row>
    <row r="56" spans="1:6" ht="15" customHeight="1">
      <c r="A56" s="183"/>
      <c r="B56" s="132"/>
      <c r="C56" s="132">
        <v>120</v>
      </c>
      <c r="D56" s="132"/>
      <c r="E56" s="137">
        <v>0.98</v>
      </c>
      <c r="F56" s="189"/>
    </row>
    <row r="57" spans="1:6" ht="15" customHeight="1">
      <c r="A57" s="183"/>
      <c r="B57" s="132"/>
      <c r="C57" s="132">
        <v>140</v>
      </c>
      <c r="D57" s="132"/>
      <c r="E57" s="137">
        <v>1.1299999999999999</v>
      </c>
      <c r="F57" s="192"/>
    </row>
    <row r="58" spans="1:6" ht="18" customHeight="1">
      <c r="A58" s="183"/>
      <c r="B58" s="132"/>
      <c r="C58" s="132">
        <v>160</v>
      </c>
      <c r="D58" s="132"/>
      <c r="E58" s="137">
        <v>1.3</v>
      </c>
      <c r="F58" s="192"/>
    </row>
    <row r="59" spans="1:6" ht="15" customHeight="1">
      <c r="A59" s="185"/>
      <c r="B59" s="138"/>
      <c r="C59" s="138">
        <v>180</v>
      </c>
      <c r="D59" s="138"/>
      <c r="E59" s="142">
        <v>1.46</v>
      </c>
      <c r="F59" s="186"/>
    </row>
    <row r="60" spans="1:6" ht="15" customHeight="1">
      <c r="A60" s="183"/>
      <c r="B60" s="132"/>
      <c r="C60" s="132"/>
      <c r="D60" s="132"/>
      <c r="E60" s="132"/>
      <c r="F60" s="187"/>
    </row>
    <row r="61" spans="1:6" ht="15" customHeight="1">
      <c r="A61" s="188" t="s">
        <v>176</v>
      </c>
      <c r="B61" s="132"/>
      <c r="C61" s="132"/>
      <c r="D61" s="132"/>
      <c r="E61" s="132"/>
      <c r="F61" s="187"/>
    </row>
    <row r="62" spans="1:6" ht="17.25" customHeight="1">
      <c r="A62" s="191" t="s">
        <v>175</v>
      </c>
      <c r="B62" s="141"/>
      <c r="C62" s="160" t="s">
        <v>172</v>
      </c>
      <c r="D62" s="138"/>
      <c r="E62" s="138"/>
      <c r="F62" s="186"/>
    </row>
    <row r="63" spans="1:6" ht="15" customHeight="1">
      <c r="A63" s="183"/>
      <c r="B63" s="132"/>
      <c r="C63" s="132">
        <v>80</v>
      </c>
      <c r="D63" s="132"/>
      <c r="E63" s="132">
        <v>0.13</v>
      </c>
      <c r="F63" s="187"/>
    </row>
    <row r="64" spans="1:6" ht="15" customHeight="1">
      <c r="A64" s="183"/>
      <c r="B64" s="132"/>
      <c r="C64" s="132">
        <v>100</v>
      </c>
      <c r="D64" s="132"/>
      <c r="E64" s="132">
        <v>0.17</v>
      </c>
      <c r="F64" s="187"/>
    </row>
    <row r="65" spans="1:6" ht="15" customHeight="1">
      <c r="A65" s="185"/>
      <c r="B65" s="138"/>
      <c r="C65" s="138">
        <v>120</v>
      </c>
      <c r="D65" s="138"/>
      <c r="E65" s="142">
        <v>0.2</v>
      </c>
      <c r="F65" s="186"/>
    </row>
    <row r="66" spans="1:6" ht="15" customHeight="1">
      <c r="A66" s="339" t="s">
        <v>221</v>
      </c>
      <c r="B66" s="340"/>
      <c r="C66" s="340"/>
      <c r="D66" s="340"/>
      <c r="E66" s="340"/>
      <c r="F66" s="341"/>
    </row>
    <row r="67" spans="1:6" ht="15" customHeight="1">
      <c r="A67" s="342"/>
      <c r="B67" s="343"/>
      <c r="C67" s="343"/>
      <c r="D67" s="343"/>
      <c r="E67" s="343"/>
      <c r="F67" s="344"/>
    </row>
    <row r="68" spans="1:6" ht="15" customHeight="1"/>
    <row r="69" spans="1:6" ht="17.25" customHeight="1" thickBot="1">
      <c r="A69" s="166" t="s">
        <v>216</v>
      </c>
      <c r="B69" s="178"/>
      <c r="C69" s="178"/>
      <c r="D69" s="178"/>
      <c r="E69" s="178"/>
      <c r="F69" s="167"/>
    </row>
    <row r="70" spans="1:6" ht="17.25" customHeight="1">
      <c r="A70" s="331" t="s">
        <v>170</v>
      </c>
      <c r="B70" s="332"/>
      <c r="C70" s="332"/>
      <c r="D70" s="332"/>
      <c r="E70" s="332"/>
      <c r="F70" s="194"/>
    </row>
    <row r="71" spans="1:6" ht="15" customHeight="1">
      <c r="A71" s="333"/>
      <c r="B71" s="334"/>
      <c r="C71" s="334"/>
      <c r="D71" s="334"/>
      <c r="E71" s="334"/>
      <c r="F71" s="195"/>
    </row>
    <row r="72" spans="1:6" ht="15" customHeight="1">
      <c r="A72" s="196" t="s">
        <v>3</v>
      </c>
      <c r="B72" s="128">
        <v>100</v>
      </c>
      <c r="C72" s="129" t="s">
        <v>154</v>
      </c>
      <c r="D72" s="129"/>
      <c r="E72" s="128"/>
      <c r="F72" s="197"/>
    </row>
    <row r="73" spans="1:6" ht="15" customHeight="1">
      <c r="A73" s="198"/>
      <c r="B73" s="128">
        <v>125</v>
      </c>
      <c r="C73" s="129" t="s">
        <v>155</v>
      </c>
      <c r="D73" s="129"/>
      <c r="E73" s="128"/>
      <c r="F73" s="197"/>
    </row>
    <row r="74" spans="1:6" ht="15" customHeight="1">
      <c r="A74" s="198"/>
      <c r="B74" s="128">
        <v>140</v>
      </c>
      <c r="C74" s="129" t="s">
        <v>156</v>
      </c>
      <c r="D74" s="129"/>
      <c r="E74" s="128"/>
      <c r="F74" s="197"/>
    </row>
    <row r="75" spans="1:6" ht="15" customHeight="1">
      <c r="A75" s="198"/>
      <c r="B75" s="128">
        <v>170</v>
      </c>
      <c r="C75" s="129" t="s">
        <v>157</v>
      </c>
      <c r="D75" s="129"/>
      <c r="E75" s="128"/>
      <c r="F75" s="197"/>
    </row>
    <row r="76" spans="1:6" ht="18">
      <c r="A76" s="198"/>
      <c r="B76" s="128">
        <v>180</v>
      </c>
      <c r="C76" s="129" t="s">
        <v>158</v>
      </c>
      <c r="D76" s="129"/>
      <c r="E76" s="128"/>
      <c r="F76" s="197"/>
    </row>
    <row r="77" spans="1:6" ht="18">
      <c r="A77" s="198"/>
      <c r="B77" s="128">
        <v>200</v>
      </c>
      <c r="C77" s="129" t="s">
        <v>159</v>
      </c>
      <c r="D77" s="129"/>
      <c r="E77" s="128"/>
      <c r="F77" s="197"/>
    </row>
    <row r="78" spans="1:6" ht="18">
      <c r="A78" s="199" t="s">
        <v>12</v>
      </c>
      <c r="B78" s="120">
        <v>180</v>
      </c>
      <c r="C78" s="121" t="s">
        <v>160</v>
      </c>
      <c r="D78" s="121"/>
      <c r="E78" s="120"/>
      <c r="F78" s="200"/>
    </row>
    <row r="79" spans="1:6" ht="18">
      <c r="A79" s="198"/>
      <c r="B79" s="120">
        <v>240</v>
      </c>
      <c r="C79" s="121" t="s">
        <v>161</v>
      </c>
      <c r="D79" s="121"/>
      <c r="E79" s="120"/>
      <c r="F79" s="200"/>
    </row>
    <row r="80" spans="1:6" ht="18">
      <c r="A80" s="201" t="s">
        <v>153</v>
      </c>
      <c r="B80" s="122">
        <v>115</v>
      </c>
      <c r="C80" s="123" t="s">
        <v>162</v>
      </c>
      <c r="D80" s="123"/>
      <c r="E80" s="122"/>
      <c r="F80" s="202"/>
    </row>
    <row r="81" spans="1:9" ht="18">
      <c r="A81" s="198"/>
      <c r="B81" s="122">
        <v>130</v>
      </c>
      <c r="C81" s="123" t="s">
        <v>163</v>
      </c>
      <c r="D81" s="123"/>
      <c r="E81" s="122"/>
      <c r="F81" s="202"/>
    </row>
    <row r="82" spans="1:9" ht="18">
      <c r="A82" s="203" t="s">
        <v>13</v>
      </c>
      <c r="B82" s="126">
        <v>150</v>
      </c>
      <c r="C82" s="127" t="s">
        <v>164</v>
      </c>
      <c r="D82" s="127"/>
      <c r="E82" s="126"/>
      <c r="F82" s="204"/>
    </row>
    <row r="83" spans="1:9" ht="18">
      <c r="A83" s="198"/>
      <c r="B83" s="126">
        <v>160</v>
      </c>
      <c r="C83" s="127" t="s">
        <v>165</v>
      </c>
      <c r="D83" s="127"/>
      <c r="E83" s="126"/>
      <c r="F83" s="204"/>
    </row>
    <row r="84" spans="1:9" ht="18">
      <c r="A84" s="198"/>
      <c r="B84" s="126">
        <v>240</v>
      </c>
      <c r="C84" s="127" t="s">
        <v>166</v>
      </c>
      <c r="D84" s="127"/>
      <c r="E84" s="126"/>
      <c r="F84" s="204"/>
    </row>
    <row r="85" spans="1:9" ht="18">
      <c r="A85" s="205" t="s">
        <v>14</v>
      </c>
      <c r="B85" s="124">
        <v>90</v>
      </c>
      <c r="C85" s="125" t="s">
        <v>167</v>
      </c>
      <c r="D85" s="125"/>
      <c r="E85" s="124"/>
      <c r="F85" s="206"/>
    </row>
    <row r="86" spans="1:9" ht="18">
      <c r="A86" s="207"/>
      <c r="B86" s="124">
        <v>100</v>
      </c>
      <c r="C86" s="125" t="s">
        <v>168</v>
      </c>
      <c r="D86" s="125"/>
      <c r="E86" s="124"/>
      <c r="F86" s="206"/>
    </row>
    <row r="87" spans="1:9" ht="18">
      <c r="A87" s="208"/>
      <c r="B87" s="209">
        <v>120</v>
      </c>
      <c r="C87" s="210" t="s">
        <v>169</v>
      </c>
      <c r="D87" s="210"/>
      <c r="E87" s="209"/>
      <c r="F87" s="211"/>
    </row>
    <row r="89" spans="1:9" ht="18" customHeight="1">
      <c r="A89" s="166" t="s">
        <v>218</v>
      </c>
      <c r="B89" s="178"/>
      <c r="C89" s="178"/>
      <c r="D89" s="178"/>
      <c r="E89" s="178"/>
      <c r="F89" s="178"/>
      <c r="G89" s="167"/>
      <c r="H89" s="3"/>
      <c r="I89" s="3"/>
    </row>
    <row r="90" spans="1:9" ht="15" customHeight="1">
      <c r="A90" s="325" t="s">
        <v>214</v>
      </c>
      <c r="B90" s="326"/>
      <c r="C90" s="326"/>
      <c r="D90" s="326"/>
      <c r="E90" s="326"/>
      <c r="F90" s="326"/>
      <c r="G90" s="327"/>
      <c r="H90" s="215"/>
      <c r="I90" s="215"/>
    </row>
    <row r="91" spans="1:9" ht="15" customHeight="1">
      <c r="A91" s="325"/>
      <c r="B91" s="326"/>
      <c r="C91" s="326"/>
      <c r="D91" s="326"/>
      <c r="E91" s="326"/>
      <c r="F91" s="326"/>
      <c r="G91" s="327"/>
      <c r="H91" s="215"/>
      <c r="I91" s="215"/>
    </row>
    <row r="92" spans="1:9" ht="15" customHeight="1">
      <c r="A92" s="328"/>
      <c r="B92" s="329"/>
      <c r="C92" s="329"/>
      <c r="D92" s="329"/>
      <c r="E92" s="329"/>
      <c r="F92" s="329"/>
      <c r="G92" s="330"/>
      <c r="H92" s="215"/>
      <c r="I92" s="215"/>
    </row>
  </sheetData>
  <mergeCells count="7">
    <mergeCell ref="A90:G92"/>
    <mergeCell ref="A70:E71"/>
    <mergeCell ref="A13:A17"/>
    <mergeCell ref="C13:C17"/>
    <mergeCell ref="A66:F67"/>
    <mergeCell ref="A24:B29"/>
    <mergeCell ref="C24:C29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95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2"/>
  <sheetViews>
    <sheetView workbookViewId="0">
      <selection activeCell="I14" sqref="I14"/>
    </sheetView>
  </sheetViews>
  <sheetFormatPr defaultColWidth="8.85546875" defaultRowHeight="15"/>
  <cols>
    <col min="1" max="1" width="2.7109375" customWidth="1"/>
    <col min="2" max="2" width="6.42578125" customWidth="1"/>
    <col min="3" max="3" width="16.140625" bestFit="1" customWidth="1"/>
    <col min="4" max="4" width="6.28515625" bestFit="1" customWidth="1"/>
    <col min="5" max="5" width="6.140625" customWidth="1"/>
    <col min="6" max="6" width="9.7109375" customWidth="1"/>
    <col min="7" max="7" width="10" customWidth="1"/>
    <col min="8" max="8" width="9.28515625" customWidth="1"/>
    <col min="9" max="9" width="8.7109375" customWidth="1"/>
    <col min="10" max="10" width="8.42578125" customWidth="1"/>
    <col min="11" max="11" width="8.85546875" customWidth="1"/>
    <col min="12" max="12" width="9.7109375" customWidth="1"/>
    <col min="13" max="13" width="8.5703125" customWidth="1"/>
    <col min="14" max="14" width="23.85546875" customWidth="1"/>
  </cols>
  <sheetData>
    <row r="1" spans="2:14" ht="30" customHeight="1">
      <c r="B1" s="89" t="s">
        <v>227</v>
      </c>
      <c r="F1" s="144" t="s">
        <v>177</v>
      </c>
      <c r="G1" s="119"/>
      <c r="H1" s="119"/>
      <c r="I1" s="119"/>
      <c r="J1" s="119"/>
      <c r="N1" s="90" t="s">
        <v>126</v>
      </c>
    </row>
    <row r="2" spans="2:14" ht="20.25" customHeight="1">
      <c r="B2" s="92" t="s">
        <v>17</v>
      </c>
      <c r="C2" s="288" t="s">
        <v>132</v>
      </c>
      <c r="D2" s="288"/>
      <c r="E2" s="288"/>
      <c r="F2" s="288"/>
      <c r="G2" s="292" t="s">
        <v>25</v>
      </c>
      <c r="H2" s="292"/>
      <c r="I2" s="288" t="s">
        <v>133</v>
      </c>
      <c r="J2" s="288"/>
      <c r="K2" s="288"/>
      <c r="L2" s="288"/>
      <c r="M2" s="93" t="s">
        <v>19</v>
      </c>
      <c r="N2" s="80">
        <v>9999991</v>
      </c>
    </row>
    <row r="3" spans="2:14" ht="12" customHeight="1" thickBot="1">
      <c r="B3" s="82"/>
      <c r="C3" s="81"/>
      <c r="D3" s="81"/>
      <c r="E3" s="81"/>
      <c r="F3" s="81"/>
      <c r="G3" s="78"/>
      <c r="H3" s="78"/>
      <c r="I3" s="81"/>
      <c r="J3" s="81"/>
      <c r="K3" s="81"/>
      <c r="L3" s="81"/>
      <c r="M3" s="79"/>
      <c r="N3" s="81"/>
    </row>
    <row r="4" spans="2:14" ht="30.75" customHeight="1">
      <c r="B4" s="151" t="s">
        <v>0</v>
      </c>
      <c r="C4" s="35" t="s">
        <v>1</v>
      </c>
      <c r="D4" s="35" t="s">
        <v>15</v>
      </c>
      <c r="E4" s="73" t="s">
        <v>186</v>
      </c>
      <c r="F4" s="152" t="s">
        <v>189</v>
      </c>
      <c r="G4" s="74" t="s">
        <v>187</v>
      </c>
      <c r="H4" s="74" t="s">
        <v>83</v>
      </c>
      <c r="I4" s="229" t="s">
        <v>2</v>
      </c>
      <c r="J4" s="73" t="s">
        <v>10</v>
      </c>
      <c r="K4" s="74" t="s">
        <v>122</v>
      </c>
      <c r="L4" s="74" t="s">
        <v>184</v>
      </c>
      <c r="M4" s="75" t="s">
        <v>188</v>
      </c>
      <c r="N4" s="76" t="s">
        <v>190</v>
      </c>
    </row>
    <row r="5" spans="2:14" ht="15.95" customHeight="1">
      <c r="B5" s="32">
        <v>1</v>
      </c>
      <c r="C5" s="24" t="s">
        <v>135</v>
      </c>
      <c r="D5" s="86">
        <v>1</v>
      </c>
      <c r="E5" s="113">
        <v>1</v>
      </c>
      <c r="F5" s="113"/>
      <c r="G5" s="31">
        <v>43631</v>
      </c>
      <c r="H5" s="31">
        <v>43633</v>
      </c>
      <c r="I5" s="114">
        <v>1</v>
      </c>
      <c r="J5" s="113">
        <v>10</v>
      </c>
      <c r="K5" s="31" t="s">
        <v>80</v>
      </c>
      <c r="L5" s="237">
        <v>1.9</v>
      </c>
      <c r="M5" s="231">
        <v>200</v>
      </c>
      <c r="N5" s="115" t="s">
        <v>136</v>
      </c>
    </row>
    <row r="6" spans="2:14" ht="15.95" customHeight="1">
      <c r="B6" s="32">
        <v>2</v>
      </c>
      <c r="C6" s="24" t="s">
        <v>134</v>
      </c>
      <c r="D6" s="86">
        <v>2</v>
      </c>
      <c r="E6" s="113">
        <v>1</v>
      </c>
      <c r="F6" s="113"/>
      <c r="G6" s="31">
        <v>43647</v>
      </c>
      <c r="H6" s="31">
        <v>43650</v>
      </c>
      <c r="I6" s="114">
        <v>2</v>
      </c>
      <c r="J6" s="113">
        <v>25</v>
      </c>
      <c r="K6" s="31" t="s">
        <v>82</v>
      </c>
      <c r="L6" s="238">
        <v>1.1299999999999999</v>
      </c>
      <c r="M6" s="231">
        <v>240</v>
      </c>
      <c r="N6" s="115" t="s">
        <v>137</v>
      </c>
    </row>
    <row r="7" spans="2:14" ht="15.95" customHeight="1">
      <c r="B7" s="32">
        <v>3</v>
      </c>
      <c r="C7" s="24" t="s">
        <v>5</v>
      </c>
      <c r="D7" s="86">
        <v>6</v>
      </c>
      <c r="E7" s="113">
        <v>1</v>
      </c>
      <c r="F7" s="113"/>
      <c r="G7" s="31">
        <v>43697</v>
      </c>
      <c r="H7" s="31">
        <v>43698</v>
      </c>
      <c r="I7" s="114">
        <v>3</v>
      </c>
      <c r="J7" s="113">
        <v>1</v>
      </c>
      <c r="K7" s="31" t="s">
        <v>81</v>
      </c>
      <c r="L7" s="234">
        <v>160</v>
      </c>
      <c r="M7" s="231">
        <v>150</v>
      </c>
      <c r="N7" s="115" t="s">
        <v>180</v>
      </c>
    </row>
    <row r="8" spans="2:14" ht="15.95" customHeight="1">
      <c r="B8" s="32">
        <v>4</v>
      </c>
      <c r="C8" s="24" t="s">
        <v>179</v>
      </c>
      <c r="D8" s="86">
        <v>3.1</v>
      </c>
      <c r="E8" s="113">
        <v>2</v>
      </c>
      <c r="F8" s="113"/>
      <c r="G8" s="31">
        <v>43693</v>
      </c>
      <c r="H8" s="31">
        <v>43693</v>
      </c>
      <c r="I8" s="114">
        <v>1</v>
      </c>
      <c r="J8" s="113">
        <v>60</v>
      </c>
      <c r="K8" s="31" t="s">
        <v>80</v>
      </c>
      <c r="L8" s="237">
        <v>1.5</v>
      </c>
      <c r="M8" s="231">
        <v>100</v>
      </c>
      <c r="N8" s="115"/>
    </row>
    <row r="9" spans="2:14" ht="15.95" customHeight="1">
      <c r="B9" s="32">
        <v>5</v>
      </c>
      <c r="C9" s="24" t="s">
        <v>11</v>
      </c>
      <c r="D9" s="86">
        <v>0.8</v>
      </c>
      <c r="E9" s="113">
        <v>1</v>
      </c>
      <c r="F9" s="113"/>
      <c r="G9" s="31">
        <v>43656</v>
      </c>
      <c r="H9" s="31">
        <v>43659</v>
      </c>
      <c r="I9" s="114">
        <v>2</v>
      </c>
      <c r="J9" s="113">
        <v>150</v>
      </c>
      <c r="K9" s="31" t="s">
        <v>41</v>
      </c>
      <c r="L9" s="238">
        <v>0.17</v>
      </c>
      <c r="M9" s="231">
        <v>115</v>
      </c>
      <c r="N9" s="115" t="s">
        <v>236</v>
      </c>
    </row>
    <row r="10" spans="2:14" ht="15.95" customHeight="1">
      <c r="B10" s="32">
        <v>6</v>
      </c>
      <c r="C10" s="24" t="s">
        <v>138</v>
      </c>
      <c r="D10" s="86">
        <v>4.2</v>
      </c>
      <c r="E10" s="113">
        <v>1</v>
      </c>
      <c r="F10" s="230">
        <v>3</v>
      </c>
      <c r="G10" s="31">
        <v>43666</v>
      </c>
      <c r="H10" s="31">
        <v>43667</v>
      </c>
      <c r="I10" s="114">
        <v>1</v>
      </c>
      <c r="J10" s="113">
        <v>30</v>
      </c>
      <c r="K10" s="31" t="s">
        <v>41</v>
      </c>
      <c r="L10" s="237">
        <v>1.5</v>
      </c>
      <c r="M10" s="231">
        <v>170</v>
      </c>
      <c r="N10" s="115"/>
    </row>
    <row r="11" spans="2:14" ht="15.95" customHeight="1">
      <c r="B11" s="32"/>
      <c r="C11" s="24"/>
      <c r="D11" s="86"/>
      <c r="E11" s="2"/>
      <c r="F11" s="2"/>
      <c r="G11" s="2"/>
      <c r="H11" s="2"/>
      <c r="I11" s="2"/>
      <c r="J11" s="2"/>
      <c r="K11" s="7"/>
      <c r="L11" s="235"/>
      <c r="M11" s="232"/>
      <c r="N11" s="25"/>
    </row>
    <row r="12" spans="2:14" ht="15.95" customHeight="1">
      <c r="B12" s="32"/>
      <c r="C12" s="24"/>
      <c r="D12" s="86"/>
      <c r="E12" s="2"/>
      <c r="F12" s="2"/>
      <c r="G12" s="2"/>
      <c r="H12" s="2"/>
      <c r="I12" s="2"/>
      <c r="J12" s="2"/>
      <c r="K12" s="7"/>
      <c r="L12" s="235"/>
      <c r="M12" s="232"/>
      <c r="N12" s="25"/>
    </row>
    <row r="13" spans="2:14" ht="15.95" customHeight="1">
      <c r="B13" s="32"/>
      <c r="C13" s="24"/>
      <c r="D13" s="86"/>
      <c r="E13" s="2"/>
      <c r="F13" s="2"/>
      <c r="G13" s="2"/>
      <c r="H13" s="2"/>
      <c r="I13" s="2"/>
      <c r="J13" s="2"/>
      <c r="K13" s="7"/>
      <c r="L13" s="235"/>
      <c r="M13" s="232"/>
      <c r="N13" s="25"/>
    </row>
    <row r="14" spans="2:14" ht="15.95" customHeight="1">
      <c r="B14" s="32"/>
      <c r="C14" s="24"/>
      <c r="D14" s="86"/>
      <c r="E14" s="2"/>
      <c r="F14" s="2"/>
      <c r="G14" s="2"/>
      <c r="H14" s="2"/>
      <c r="I14" s="2"/>
      <c r="J14" s="2"/>
      <c r="K14" s="7"/>
      <c r="L14" s="235"/>
      <c r="M14" s="232"/>
      <c r="N14" s="25"/>
    </row>
    <row r="15" spans="2:14" ht="15.95" customHeight="1">
      <c r="B15" s="32"/>
      <c r="C15" s="24"/>
      <c r="D15" s="86"/>
      <c r="E15" s="2"/>
      <c r="F15" s="2"/>
      <c r="G15" s="2"/>
      <c r="H15" s="2"/>
      <c r="I15" s="2"/>
      <c r="J15" s="2"/>
      <c r="K15" s="7"/>
      <c r="L15" s="235"/>
      <c r="M15" s="232"/>
      <c r="N15" s="25"/>
    </row>
    <row r="16" spans="2:14" ht="15.95" customHeight="1">
      <c r="B16" s="32"/>
      <c r="C16" s="24"/>
      <c r="D16" s="86"/>
      <c r="E16" s="2"/>
      <c r="F16" s="2"/>
      <c r="G16" s="2"/>
      <c r="H16" s="2"/>
      <c r="I16" s="2"/>
      <c r="J16" s="2"/>
      <c r="K16" s="7"/>
      <c r="L16" s="235"/>
      <c r="M16" s="232"/>
      <c r="N16" s="25"/>
    </row>
    <row r="17" spans="2:14" ht="15.95" customHeight="1">
      <c r="B17" s="32"/>
      <c r="C17" s="24"/>
      <c r="D17" s="86"/>
      <c r="E17" s="2"/>
      <c r="F17" s="2"/>
      <c r="G17" s="2"/>
      <c r="H17" s="2"/>
      <c r="I17" s="2"/>
      <c r="J17" s="2"/>
      <c r="K17" s="7"/>
      <c r="L17" s="235"/>
      <c r="M17" s="232"/>
      <c r="N17" s="25"/>
    </row>
    <row r="18" spans="2:14" ht="15.95" customHeight="1">
      <c r="B18" s="32"/>
      <c r="C18" s="24"/>
      <c r="D18" s="86"/>
      <c r="E18" s="2"/>
      <c r="F18" s="2"/>
      <c r="G18" s="2"/>
      <c r="H18" s="2"/>
      <c r="I18" s="2"/>
      <c r="J18" s="2"/>
      <c r="K18" s="7"/>
      <c r="L18" s="235"/>
      <c r="M18" s="232"/>
      <c r="N18" s="25"/>
    </row>
    <row r="19" spans="2:14" ht="15.95" customHeight="1">
      <c r="B19" s="32"/>
      <c r="C19" s="24"/>
      <c r="D19" s="86"/>
      <c r="E19" s="2"/>
      <c r="F19" s="2"/>
      <c r="G19" s="2"/>
      <c r="H19" s="2"/>
      <c r="I19" s="2"/>
      <c r="J19" s="2"/>
      <c r="K19" s="7"/>
      <c r="L19" s="235"/>
      <c r="M19" s="232"/>
      <c r="N19" s="25"/>
    </row>
    <row r="20" spans="2:14" ht="15.95" customHeight="1">
      <c r="B20" s="32"/>
      <c r="C20" s="24"/>
      <c r="D20" s="86"/>
      <c r="E20" s="2"/>
      <c r="F20" s="2"/>
      <c r="G20" s="2"/>
      <c r="H20" s="2"/>
      <c r="I20" s="2"/>
      <c r="J20" s="2"/>
      <c r="K20" s="7"/>
      <c r="L20" s="235"/>
      <c r="M20" s="232"/>
      <c r="N20" s="25"/>
    </row>
    <row r="21" spans="2:14" ht="15.95" customHeight="1">
      <c r="B21" s="32"/>
      <c r="C21" s="24"/>
      <c r="D21" s="86"/>
      <c r="E21" s="2"/>
      <c r="F21" s="2"/>
      <c r="G21" s="2"/>
      <c r="H21" s="2"/>
      <c r="I21" s="2"/>
      <c r="J21" s="2"/>
      <c r="K21" s="7"/>
      <c r="L21" s="235"/>
      <c r="M21" s="232"/>
      <c r="N21" s="25"/>
    </row>
    <row r="22" spans="2:14" ht="15.95" customHeight="1">
      <c r="B22" s="32"/>
      <c r="C22" s="24"/>
      <c r="D22" s="86"/>
      <c r="E22" s="2"/>
      <c r="F22" s="2"/>
      <c r="G22" s="2"/>
      <c r="H22" s="2"/>
      <c r="I22" s="2"/>
      <c r="J22" s="2"/>
      <c r="K22" s="7"/>
      <c r="L22" s="235"/>
      <c r="M22" s="232"/>
      <c r="N22" s="25"/>
    </row>
    <row r="23" spans="2:14" ht="15.95" customHeight="1">
      <c r="B23" s="32"/>
      <c r="C23" s="24"/>
      <c r="D23" s="86"/>
      <c r="E23" s="2"/>
      <c r="F23" s="2"/>
      <c r="G23" s="2"/>
      <c r="H23" s="2"/>
      <c r="I23" s="2"/>
      <c r="J23" s="2"/>
      <c r="K23" s="7"/>
      <c r="L23" s="235"/>
      <c r="M23" s="232"/>
      <c r="N23" s="25"/>
    </row>
    <row r="24" spans="2:14" ht="15.95" customHeight="1">
      <c r="B24" s="32"/>
      <c r="C24" s="24"/>
      <c r="D24" s="86"/>
      <c r="E24" s="2"/>
      <c r="F24" s="2"/>
      <c r="G24" s="2"/>
      <c r="H24" s="2"/>
      <c r="I24" s="2"/>
      <c r="J24" s="2"/>
      <c r="K24" s="7"/>
      <c r="L24" s="235"/>
      <c r="M24" s="232"/>
      <c r="N24" s="25"/>
    </row>
    <row r="25" spans="2:14" ht="15.95" customHeight="1">
      <c r="B25" s="32"/>
      <c r="C25" s="24"/>
      <c r="D25" s="86"/>
      <c r="E25" s="2"/>
      <c r="F25" s="2"/>
      <c r="G25" s="2"/>
      <c r="H25" s="2"/>
      <c r="I25" s="2"/>
      <c r="J25" s="2"/>
      <c r="K25" s="7"/>
      <c r="L25" s="235"/>
      <c r="M25" s="232"/>
      <c r="N25" s="25"/>
    </row>
    <row r="26" spans="2:14" ht="15.95" customHeight="1">
      <c r="B26" s="32"/>
      <c r="C26" s="24"/>
      <c r="D26" s="86"/>
      <c r="E26" s="2"/>
      <c r="F26" s="2"/>
      <c r="G26" s="2"/>
      <c r="H26" s="2"/>
      <c r="I26" s="2"/>
      <c r="J26" s="2"/>
      <c r="K26" s="7"/>
      <c r="L26" s="235"/>
      <c r="M26" s="232"/>
      <c r="N26" s="25"/>
    </row>
    <row r="27" spans="2:14" ht="15.95" customHeight="1">
      <c r="B27" s="32"/>
      <c r="C27" s="24"/>
      <c r="D27" s="86"/>
      <c r="E27" s="2"/>
      <c r="F27" s="2"/>
      <c r="G27" s="2"/>
      <c r="H27" s="2"/>
      <c r="I27" s="2"/>
      <c r="J27" s="2"/>
      <c r="K27" s="7"/>
      <c r="L27" s="235"/>
      <c r="M27" s="232"/>
      <c r="N27" s="25"/>
    </row>
    <row r="28" spans="2:14" ht="15.95" customHeight="1">
      <c r="B28" s="32"/>
      <c r="C28" s="24"/>
      <c r="D28" s="86"/>
      <c r="E28" s="2"/>
      <c r="F28" s="2"/>
      <c r="G28" s="2"/>
      <c r="H28" s="2"/>
      <c r="I28" s="2"/>
      <c r="J28" s="2"/>
      <c r="K28" s="7"/>
      <c r="L28" s="235"/>
      <c r="M28" s="232"/>
      <c r="N28" s="25"/>
    </row>
    <row r="29" spans="2:14" ht="15.95" customHeight="1">
      <c r="B29" s="32"/>
      <c r="C29" s="24"/>
      <c r="D29" s="86"/>
      <c r="E29" s="2"/>
      <c r="F29" s="2"/>
      <c r="G29" s="2"/>
      <c r="H29" s="2"/>
      <c r="I29" s="2"/>
      <c r="J29" s="2"/>
      <c r="K29" s="7"/>
      <c r="L29" s="235"/>
      <c r="M29" s="232"/>
      <c r="N29" s="25"/>
    </row>
    <row r="30" spans="2:14" ht="15.95" customHeight="1">
      <c r="B30" s="32"/>
      <c r="C30" s="24"/>
      <c r="D30" s="86"/>
      <c r="E30" s="2"/>
      <c r="F30" s="2"/>
      <c r="G30" s="2"/>
      <c r="H30" s="2"/>
      <c r="I30" s="2"/>
      <c r="J30" s="2"/>
      <c r="K30" s="7"/>
      <c r="L30" s="235"/>
      <c r="M30" s="232"/>
      <c r="N30" s="25"/>
    </row>
    <row r="31" spans="2:14" ht="15.95" customHeight="1">
      <c r="B31" s="32"/>
      <c r="C31" s="24"/>
      <c r="D31" s="86"/>
      <c r="E31" s="2"/>
      <c r="F31" s="2"/>
      <c r="G31" s="2"/>
      <c r="H31" s="2"/>
      <c r="I31" s="2"/>
      <c r="J31" s="2"/>
      <c r="K31" s="7"/>
      <c r="L31" s="235"/>
      <c r="M31" s="232"/>
      <c r="N31" s="25"/>
    </row>
    <row r="32" spans="2:14" ht="15.95" customHeight="1" thickBot="1">
      <c r="B32" s="33"/>
      <c r="C32" s="34"/>
      <c r="D32" s="87"/>
      <c r="E32" s="4"/>
      <c r="F32" s="4"/>
      <c r="G32" s="4"/>
      <c r="H32" s="4"/>
      <c r="I32" s="4"/>
      <c r="J32" s="4"/>
      <c r="K32" s="16"/>
      <c r="L32" s="236"/>
      <c r="M32" s="233"/>
      <c r="N32" s="26"/>
    </row>
  </sheetData>
  <mergeCells count="3">
    <mergeCell ref="C2:F2"/>
    <mergeCell ref="G2:H2"/>
    <mergeCell ref="I2:L2"/>
  </mergeCells>
  <phoneticPr fontId="16" type="noConversion"/>
  <pageMargins left="0.51181102362204722" right="0.51181102362204722" top="0.35433070866141736" bottom="0.55118110236220474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90C03-6CD8-42C4-83B3-FCDBBF062E99}">
  <dimension ref="B1:M32"/>
  <sheetViews>
    <sheetView workbookViewId="0">
      <selection activeCell="O33" sqref="O33"/>
    </sheetView>
  </sheetViews>
  <sheetFormatPr defaultRowHeight="15"/>
  <cols>
    <col min="1" max="1" width="3.28515625" customWidth="1"/>
    <col min="4" max="12" width="5.7109375" customWidth="1"/>
    <col min="13" max="13" width="17.28515625" customWidth="1"/>
  </cols>
  <sheetData>
    <row r="1" spans="2:13" ht="33.75" customHeight="1">
      <c r="B1" s="307" t="s">
        <v>191</v>
      </c>
      <c r="C1" s="307"/>
      <c r="D1" s="307"/>
      <c r="E1" s="308" t="s">
        <v>234</v>
      </c>
      <c r="F1" s="308"/>
      <c r="G1" s="308"/>
      <c r="H1" s="308"/>
      <c r="I1" s="308"/>
      <c r="J1" s="308"/>
      <c r="K1" s="308"/>
      <c r="L1" s="308"/>
      <c r="M1" s="308"/>
    </row>
    <row r="2" spans="2:13" ht="18.75">
      <c r="B2" s="106" t="s">
        <v>17</v>
      </c>
      <c r="C2" s="288" t="str">
        <f>[1]Uppskeruskráning!B2</f>
        <v>Bóndi</v>
      </c>
      <c r="D2" s="288"/>
      <c r="E2" s="288"/>
      <c r="F2" s="288"/>
      <c r="G2" s="288"/>
      <c r="H2" s="309" t="s">
        <v>18</v>
      </c>
      <c r="I2" s="309"/>
      <c r="J2" s="309"/>
      <c r="K2" s="310" t="str">
        <f>[1]Uppskeruskráning!H2</f>
        <v>Bær</v>
      </c>
      <c r="L2" s="310"/>
      <c r="M2" s="310"/>
    </row>
    <row r="3" spans="2:13" ht="18.75">
      <c r="B3" s="106"/>
      <c r="C3" s="170"/>
      <c r="D3" s="170"/>
      <c r="F3" s="220"/>
      <c r="G3" s="220"/>
      <c r="H3" s="311" t="s">
        <v>19</v>
      </c>
      <c r="I3" s="311"/>
      <c r="J3" s="311"/>
      <c r="K3" s="312">
        <v>9999991</v>
      </c>
      <c r="L3" s="312"/>
      <c r="M3" s="312"/>
    </row>
    <row r="4" spans="2:13" ht="16.5" thickBot="1">
      <c r="B4" s="222" t="s">
        <v>192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</row>
    <row r="5" spans="2:13" ht="34.5" customHeight="1" thickBot="1">
      <c r="D5" s="313" t="s">
        <v>193</v>
      </c>
      <c r="E5" s="314"/>
      <c r="F5" s="315"/>
      <c r="G5" s="316" t="s">
        <v>194</v>
      </c>
      <c r="H5" s="317"/>
      <c r="I5" s="318"/>
      <c r="J5" s="316" t="s">
        <v>195</v>
      </c>
      <c r="K5" s="317"/>
      <c r="L5" s="318"/>
      <c r="M5" s="354" t="s">
        <v>232</v>
      </c>
    </row>
    <row r="6" spans="2:13" ht="33.75" customHeight="1" thickBot="1">
      <c r="B6" s="223" t="s">
        <v>130</v>
      </c>
      <c r="C6" s="224"/>
      <c r="D6" s="153" t="s">
        <v>196</v>
      </c>
      <c r="E6" s="225" t="s">
        <v>197</v>
      </c>
      <c r="F6" s="226" t="s">
        <v>198</v>
      </c>
      <c r="G6" s="153" t="s">
        <v>196</v>
      </c>
      <c r="H6" s="154" t="s">
        <v>199</v>
      </c>
      <c r="I6" s="155" t="s">
        <v>198</v>
      </c>
      <c r="J6" s="153" t="s">
        <v>196</v>
      </c>
      <c r="K6" s="154" t="s">
        <v>199</v>
      </c>
      <c r="L6" s="155" t="s">
        <v>198</v>
      </c>
      <c r="M6" s="355"/>
    </row>
    <row r="7" spans="2:13">
      <c r="B7" s="271" t="s">
        <v>200</v>
      </c>
      <c r="C7" s="301"/>
      <c r="D7" s="303" t="s">
        <v>201</v>
      </c>
      <c r="E7" s="277"/>
      <c r="F7" s="305"/>
      <c r="G7" s="303"/>
      <c r="H7" s="280"/>
      <c r="I7" s="305"/>
      <c r="J7" s="303"/>
      <c r="K7" s="280"/>
      <c r="L7" s="305" t="s">
        <v>201</v>
      </c>
      <c r="M7" s="299"/>
    </row>
    <row r="8" spans="2:13" ht="15.75" thickBot="1">
      <c r="B8" s="275"/>
      <c r="C8" s="302"/>
      <c r="D8" s="304"/>
      <c r="E8" s="279"/>
      <c r="F8" s="306"/>
      <c r="G8" s="304"/>
      <c r="H8" s="287"/>
      <c r="I8" s="306"/>
      <c r="J8" s="304"/>
      <c r="K8" s="287"/>
      <c r="L8" s="306"/>
      <c r="M8" s="300"/>
    </row>
    <row r="9" spans="2:13">
      <c r="B9" s="271" t="s">
        <v>202</v>
      </c>
      <c r="C9" s="301"/>
      <c r="D9" s="303"/>
      <c r="E9" s="277"/>
      <c r="F9" s="305"/>
      <c r="G9" s="303"/>
      <c r="H9" s="280"/>
      <c r="I9" s="305" t="s">
        <v>201</v>
      </c>
      <c r="J9" s="303"/>
      <c r="K9" s="280"/>
      <c r="L9" s="305"/>
      <c r="M9" s="299"/>
    </row>
    <row r="10" spans="2:13" ht="15.75" thickBot="1">
      <c r="B10" s="275"/>
      <c r="C10" s="302"/>
      <c r="D10" s="304"/>
      <c r="E10" s="279"/>
      <c r="F10" s="306"/>
      <c r="G10" s="304"/>
      <c r="H10" s="287"/>
      <c r="I10" s="306"/>
      <c r="J10" s="304"/>
      <c r="K10" s="287"/>
      <c r="L10" s="306"/>
      <c r="M10" s="300"/>
    </row>
    <row r="11" spans="2:13">
      <c r="B11" s="271" t="s">
        <v>203</v>
      </c>
      <c r="C11" s="301"/>
      <c r="D11" s="303"/>
      <c r="E11" s="277"/>
      <c r="F11" s="305" t="s">
        <v>201</v>
      </c>
      <c r="G11" s="303"/>
      <c r="H11" s="280"/>
      <c r="I11" s="305"/>
      <c r="J11" s="303" t="s">
        <v>201</v>
      </c>
      <c r="K11" s="280"/>
      <c r="L11" s="305"/>
      <c r="M11" s="352">
        <v>1</v>
      </c>
    </row>
    <row r="12" spans="2:13" ht="15.75" thickBot="1">
      <c r="B12" s="275"/>
      <c r="C12" s="302"/>
      <c r="D12" s="304"/>
      <c r="E12" s="279"/>
      <c r="F12" s="306"/>
      <c r="G12" s="304"/>
      <c r="H12" s="287"/>
      <c r="I12" s="306"/>
      <c r="J12" s="304"/>
      <c r="K12" s="287"/>
      <c r="L12" s="306"/>
      <c r="M12" s="353"/>
    </row>
    <row r="13" spans="2:13">
      <c r="B13" s="271" t="s">
        <v>233</v>
      </c>
      <c r="C13" s="301"/>
      <c r="D13" s="303"/>
      <c r="E13" s="277"/>
      <c r="F13" s="305"/>
      <c r="G13" s="303"/>
      <c r="H13" s="280"/>
      <c r="I13" s="305"/>
      <c r="J13" s="303"/>
      <c r="K13" s="280" t="s">
        <v>201</v>
      </c>
      <c r="L13" s="305"/>
      <c r="M13" s="299"/>
    </row>
    <row r="14" spans="2:13" ht="15.75" thickBot="1">
      <c r="B14" s="275"/>
      <c r="C14" s="302"/>
      <c r="D14" s="304"/>
      <c r="E14" s="279"/>
      <c r="F14" s="306"/>
      <c r="G14" s="304"/>
      <c r="H14" s="287"/>
      <c r="I14" s="306"/>
      <c r="J14" s="304"/>
      <c r="K14" s="287"/>
      <c r="L14" s="306"/>
      <c r="M14" s="300"/>
    </row>
    <row r="15" spans="2:13">
      <c r="B15" s="271"/>
      <c r="C15" s="301"/>
      <c r="D15" s="303"/>
      <c r="E15" s="277"/>
      <c r="F15" s="305"/>
      <c r="G15" s="297"/>
      <c r="H15" s="293"/>
      <c r="I15" s="295"/>
      <c r="J15" s="297"/>
      <c r="K15" s="293"/>
      <c r="L15" s="295"/>
      <c r="M15" s="299"/>
    </row>
    <row r="16" spans="2:13" ht="15.75" thickBot="1">
      <c r="B16" s="275"/>
      <c r="C16" s="302"/>
      <c r="D16" s="304"/>
      <c r="E16" s="279"/>
      <c r="F16" s="306"/>
      <c r="G16" s="298"/>
      <c r="H16" s="294"/>
      <c r="I16" s="296"/>
      <c r="J16" s="298"/>
      <c r="K16" s="294"/>
      <c r="L16" s="296"/>
      <c r="M16" s="300"/>
    </row>
    <row r="17" spans="2:13">
      <c r="B17" s="271"/>
      <c r="C17" s="301"/>
      <c r="D17" s="303"/>
      <c r="E17" s="277"/>
      <c r="F17" s="305"/>
      <c r="G17" s="297"/>
      <c r="H17" s="293"/>
      <c r="I17" s="295"/>
      <c r="J17" s="297"/>
      <c r="K17" s="293"/>
      <c r="L17" s="295"/>
      <c r="M17" s="299"/>
    </row>
    <row r="18" spans="2:13" ht="15.75" thickBot="1">
      <c r="B18" s="275"/>
      <c r="C18" s="302"/>
      <c r="D18" s="304"/>
      <c r="E18" s="279"/>
      <c r="F18" s="306"/>
      <c r="G18" s="298"/>
      <c r="H18" s="294"/>
      <c r="I18" s="296"/>
      <c r="J18" s="298"/>
      <c r="K18" s="294"/>
      <c r="L18" s="296"/>
      <c r="M18" s="300"/>
    </row>
    <row r="19" spans="2:13">
      <c r="B19" s="271"/>
      <c r="C19" s="301"/>
      <c r="D19" s="303"/>
      <c r="E19" s="277"/>
      <c r="F19" s="305"/>
      <c r="G19" s="297"/>
      <c r="H19" s="293"/>
      <c r="I19" s="295"/>
      <c r="J19" s="297"/>
      <c r="K19" s="293"/>
      <c r="L19" s="295"/>
      <c r="M19" s="299"/>
    </row>
    <row r="20" spans="2:13" ht="15.75" thickBot="1">
      <c r="B20" s="275"/>
      <c r="C20" s="302"/>
      <c r="D20" s="304"/>
      <c r="E20" s="279"/>
      <c r="F20" s="306"/>
      <c r="G20" s="298"/>
      <c r="H20" s="294"/>
      <c r="I20" s="296"/>
      <c r="J20" s="298"/>
      <c r="K20" s="294"/>
      <c r="L20" s="296"/>
      <c r="M20" s="300"/>
    </row>
    <row r="21" spans="2:13">
      <c r="B21" s="271"/>
      <c r="C21" s="301"/>
      <c r="D21" s="303"/>
      <c r="E21" s="277"/>
      <c r="F21" s="305"/>
      <c r="G21" s="297"/>
      <c r="H21" s="293"/>
      <c r="I21" s="295"/>
      <c r="J21" s="297"/>
      <c r="K21" s="293"/>
      <c r="L21" s="295"/>
      <c r="M21" s="299"/>
    </row>
    <row r="22" spans="2:13" ht="15.75" thickBot="1">
      <c r="B22" s="275"/>
      <c r="C22" s="302"/>
      <c r="D22" s="304"/>
      <c r="E22" s="279"/>
      <c r="F22" s="306"/>
      <c r="G22" s="298"/>
      <c r="H22" s="294"/>
      <c r="I22" s="296"/>
      <c r="J22" s="298"/>
      <c r="K22" s="294"/>
      <c r="L22" s="296"/>
      <c r="M22" s="300"/>
    </row>
    <row r="23" spans="2:13">
      <c r="B23" s="271"/>
      <c r="C23" s="301"/>
      <c r="D23" s="303"/>
      <c r="E23" s="277"/>
      <c r="F23" s="305"/>
      <c r="G23" s="297"/>
      <c r="H23" s="293"/>
      <c r="I23" s="295"/>
      <c r="J23" s="297"/>
      <c r="K23" s="293"/>
      <c r="L23" s="295"/>
      <c r="M23" s="299"/>
    </row>
    <row r="24" spans="2:13" ht="15.75" thickBot="1">
      <c r="B24" s="275"/>
      <c r="C24" s="302"/>
      <c r="D24" s="304"/>
      <c r="E24" s="279"/>
      <c r="F24" s="306"/>
      <c r="G24" s="298"/>
      <c r="H24" s="294"/>
      <c r="I24" s="296"/>
      <c r="J24" s="298"/>
      <c r="K24" s="294"/>
      <c r="L24" s="296"/>
      <c r="M24" s="300"/>
    </row>
    <row r="25" spans="2:13">
      <c r="B25" s="271"/>
      <c r="C25" s="301"/>
      <c r="D25" s="303"/>
      <c r="E25" s="277"/>
      <c r="F25" s="305"/>
      <c r="G25" s="297"/>
      <c r="H25" s="293"/>
      <c r="I25" s="295"/>
      <c r="J25" s="297"/>
      <c r="K25" s="293"/>
      <c r="L25" s="295"/>
      <c r="M25" s="299"/>
    </row>
    <row r="26" spans="2:13" ht="15.75" thickBot="1">
      <c r="B26" s="275"/>
      <c r="C26" s="302"/>
      <c r="D26" s="304"/>
      <c r="E26" s="279"/>
      <c r="F26" s="306"/>
      <c r="G26" s="298"/>
      <c r="H26" s="294"/>
      <c r="I26" s="296"/>
      <c r="J26" s="298"/>
      <c r="K26" s="294"/>
      <c r="L26" s="296"/>
      <c r="M26" s="300"/>
    </row>
    <row r="27" spans="2:13">
      <c r="B27" s="271"/>
      <c r="C27" s="301"/>
      <c r="D27" s="303"/>
      <c r="E27" s="277"/>
      <c r="F27" s="305"/>
      <c r="G27" s="297"/>
      <c r="H27" s="293"/>
      <c r="I27" s="295"/>
      <c r="J27" s="297"/>
      <c r="K27" s="293"/>
      <c r="L27" s="295"/>
      <c r="M27" s="299"/>
    </row>
    <row r="28" spans="2:13" ht="15.75" thickBot="1">
      <c r="B28" s="275"/>
      <c r="C28" s="302"/>
      <c r="D28" s="304"/>
      <c r="E28" s="279"/>
      <c r="F28" s="306"/>
      <c r="G28" s="298"/>
      <c r="H28" s="294"/>
      <c r="I28" s="296"/>
      <c r="J28" s="298"/>
      <c r="K28" s="294"/>
      <c r="L28" s="296"/>
      <c r="M28" s="300"/>
    </row>
    <row r="29" spans="2:13">
      <c r="B29" s="271"/>
      <c r="C29" s="301"/>
      <c r="D29" s="303"/>
      <c r="E29" s="277"/>
      <c r="F29" s="305"/>
      <c r="G29" s="297"/>
      <c r="H29" s="293"/>
      <c r="I29" s="295"/>
      <c r="J29" s="297"/>
      <c r="K29" s="293"/>
      <c r="L29" s="295"/>
      <c r="M29" s="299"/>
    </row>
    <row r="30" spans="2:13" ht="15.75" thickBot="1">
      <c r="B30" s="275"/>
      <c r="C30" s="302"/>
      <c r="D30" s="304"/>
      <c r="E30" s="279"/>
      <c r="F30" s="306"/>
      <c r="G30" s="298"/>
      <c r="H30" s="294"/>
      <c r="I30" s="296"/>
      <c r="J30" s="298"/>
      <c r="K30" s="294"/>
      <c r="L30" s="296"/>
      <c r="M30" s="300"/>
    </row>
    <row r="31" spans="2:13">
      <c r="B31" s="271"/>
      <c r="C31" s="301"/>
      <c r="D31" s="303"/>
      <c r="E31" s="277"/>
      <c r="F31" s="305"/>
      <c r="G31" s="297"/>
      <c r="H31" s="293"/>
      <c r="I31" s="295"/>
      <c r="J31" s="297"/>
      <c r="K31" s="293"/>
      <c r="L31" s="295"/>
      <c r="M31" s="299"/>
    </row>
    <row r="32" spans="2:13" ht="15.75" thickBot="1">
      <c r="B32" s="275"/>
      <c r="C32" s="302"/>
      <c r="D32" s="304"/>
      <c r="E32" s="279"/>
      <c r="F32" s="306"/>
      <c r="G32" s="298"/>
      <c r="H32" s="294"/>
      <c r="I32" s="296"/>
      <c r="J32" s="298"/>
      <c r="K32" s="294"/>
      <c r="L32" s="296"/>
      <c r="M32" s="300"/>
    </row>
  </sheetData>
  <mergeCells count="154">
    <mergeCell ref="C2:G2"/>
    <mergeCell ref="H2:J2"/>
    <mergeCell ref="K2:M2"/>
    <mergeCell ref="H3:J3"/>
    <mergeCell ref="K3:M3"/>
    <mergeCell ref="G5:I5"/>
    <mergeCell ref="J5:L5"/>
    <mergeCell ref="M5:M6"/>
    <mergeCell ref="D5:F5"/>
    <mergeCell ref="B11:C12"/>
    <mergeCell ref="D11:D12"/>
    <mergeCell ref="E11:E12"/>
    <mergeCell ref="F11:F12"/>
    <mergeCell ref="G11:G12"/>
    <mergeCell ref="H11:H12"/>
    <mergeCell ref="I11:I12"/>
    <mergeCell ref="B7:C8"/>
    <mergeCell ref="D7:D8"/>
    <mergeCell ref="E7:E8"/>
    <mergeCell ref="F7:F8"/>
    <mergeCell ref="G7:G8"/>
    <mergeCell ref="H7:H8"/>
    <mergeCell ref="J7:J8"/>
    <mergeCell ref="K7:K8"/>
    <mergeCell ref="L7:L8"/>
    <mergeCell ref="M7:M8"/>
    <mergeCell ref="B9:C10"/>
    <mergeCell ref="D9:D10"/>
    <mergeCell ref="E9:E10"/>
    <mergeCell ref="F9:F10"/>
    <mergeCell ref="G9:G10"/>
    <mergeCell ref="H9:H10"/>
    <mergeCell ref="I7:I8"/>
    <mergeCell ref="J11:J12"/>
    <mergeCell ref="K11:K12"/>
    <mergeCell ref="L11:L12"/>
    <mergeCell ref="M11:M12"/>
    <mergeCell ref="I9:I10"/>
    <mergeCell ref="J9:J10"/>
    <mergeCell ref="K9:K10"/>
    <mergeCell ref="L9:L10"/>
    <mergeCell ref="M9:M10"/>
    <mergeCell ref="B15:C16"/>
    <mergeCell ref="D15:D16"/>
    <mergeCell ref="E15:E16"/>
    <mergeCell ref="F15:F16"/>
    <mergeCell ref="G15:G16"/>
    <mergeCell ref="B13:C14"/>
    <mergeCell ref="D13:D14"/>
    <mergeCell ref="E13:E14"/>
    <mergeCell ref="F13:F14"/>
    <mergeCell ref="G13:G14"/>
    <mergeCell ref="I13:I14"/>
    <mergeCell ref="J13:J14"/>
    <mergeCell ref="K13:K14"/>
    <mergeCell ref="L13:L14"/>
    <mergeCell ref="M13:M14"/>
    <mergeCell ref="H13:H14"/>
    <mergeCell ref="H15:H16"/>
    <mergeCell ref="I15:I16"/>
    <mergeCell ref="J15:J16"/>
    <mergeCell ref="K15:K16"/>
    <mergeCell ref="L15:L16"/>
    <mergeCell ref="M15:M16"/>
    <mergeCell ref="B19:C20"/>
    <mergeCell ref="D19:D20"/>
    <mergeCell ref="E19:E20"/>
    <mergeCell ref="F19:F20"/>
    <mergeCell ref="G19:G20"/>
    <mergeCell ref="B17:C18"/>
    <mergeCell ref="D17:D18"/>
    <mergeCell ref="E17:E18"/>
    <mergeCell ref="F17:F18"/>
    <mergeCell ref="G17:G18"/>
    <mergeCell ref="I17:I18"/>
    <mergeCell ref="J17:J18"/>
    <mergeCell ref="K17:K18"/>
    <mergeCell ref="L17:L18"/>
    <mergeCell ref="M17:M18"/>
    <mergeCell ref="H17:H18"/>
    <mergeCell ref="H19:H20"/>
    <mergeCell ref="I19:I20"/>
    <mergeCell ref="J19:J20"/>
    <mergeCell ref="K19:K20"/>
    <mergeCell ref="L19:L20"/>
    <mergeCell ref="M19:M20"/>
    <mergeCell ref="J21:J22"/>
    <mergeCell ref="K21:K22"/>
    <mergeCell ref="L21:L22"/>
    <mergeCell ref="M21:M22"/>
    <mergeCell ref="H21:H22"/>
    <mergeCell ref="H23:H24"/>
    <mergeCell ref="I23:I24"/>
    <mergeCell ref="J23:J24"/>
    <mergeCell ref="K23:K24"/>
    <mergeCell ref="L23:L24"/>
    <mergeCell ref="M23:M24"/>
    <mergeCell ref="E27:E28"/>
    <mergeCell ref="F27:F28"/>
    <mergeCell ref="G27:G28"/>
    <mergeCell ref="B25:C26"/>
    <mergeCell ref="D25:D26"/>
    <mergeCell ref="E25:E26"/>
    <mergeCell ref="F25:F26"/>
    <mergeCell ref="G25:G26"/>
    <mergeCell ref="I21:I22"/>
    <mergeCell ref="B23:C24"/>
    <mergeCell ref="D23:D24"/>
    <mergeCell ref="E23:E24"/>
    <mergeCell ref="F23:F24"/>
    <mergeCell ref="G23:G24"/>
    <mergeCell ref="B21:C22"/>
    <mergeCell ref="D21:D22"/>
    <mergeCell ref="E21:E22"/>
    <mergeCell ref="F21:F22"/>
    <mergeCell ref="G21:G22"/>
    <mergeCell ref="E1:M1"/>
    <mergeCell ref="B1:D1"/>
    <mergeCell ref="H31:H32"/>
    <mergeCell ref="I31:I32"/>
    <mergeCell ref="J31:J32"/>
    <mergeCell ref="K31:K32"/>
    <mergeCell ref="L31:L32"/>
    <mergeCell ref="M31:M32"/>
    <mergeCell ref="I29:I30"/>
    <mergeCell ref="J29:J30"/>
    <mergeCell ref="I25:I26"/>
    <mergeCell ref="J25:J26"/>
    <mergeCell ref="K25:K26"/>
    <mergeCell ref="L25:L26"/>
    <mergeCell ref="M25:M26"/>
    <mergeCell ref="H25:H26"/>
    <mergeCell ref="H27:H28"/>
    <mergeCell ref="I27:I28"/>
    <mergeCell ref="J27:J28"/>
    <mergeCell ref="K27:K28"/>
    <mergeCell ref="L27:L28"/>
    <mergeCell ref="M27:M28"/>
    <mergeCell ref="B27:C28"/>
    <mergeCell ref="D27:D28"/>
    <mergeCell ref="E29:E30"/>
    <mergeCell ref="F29:F30"/>
    <mergeCell ref="G29:G30"/>
    <mergeCell ref="H29:H30"/>
    <mergeCell ref="K29:K30"/>
    <mergeCell ref="L29:L30"/>
    <mergeCell ref="M29:M30"/>
    <mergeCell ref="B31:C32"/>
    <mergeCell ref="D31:D32"/>
    <mergeCell ref="E31:E32"/>
    <mergeCell ref="F31:F32"/>
    <mergeCell ref="G31:G32"/>
    <mergeCell ref="B29:C30"/>
    <mergeCell ref="D29:D3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Spildur</vt:lpstr>
      <vt:lpstr>Ræktunarskráning</vt:lpstr>
      <vt:lpstr>Uppskeruskráning</vt:lpstr>
      <vt:lpstr>Beitarskráning</vt:lpstr>
      <vt:lpstr>Áburðargjöf</vt:lpstr>
      <vt:lpstr>Búfjáráburðarnotkun</vt:lpstr>
      <vt:lpstr>Leiðbeiningar uppskera</vt:lpstr>
      <vt:lpstr>Uppskera sýnishorn</vt:lpstr>
      <vt:lpstr>Beit sýnishorn</vt:lpstr>
      <vt:lpstr>Leiðbeiningar ræktun</vt:lpstr>
      <vt:lpstr>Ræktun sýnishorn</vt:lpstr>
      <vt:lpstr>'Leiðbeiningar uppskera'!Print_Area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Guðfinna Lára Hávarðardóttir</dc:creator>
  <cp:lastModifiedBy>Notandi</cp:lastModifiedBy>
  <cp:lastPrinted>2019-07-04T14:48:53Z</cp:lastPrinted>
  <dcterms:created xsi:type="dcterms:W3CDTF">2017-03-06T11:00:37Z</dcterms:created>
  <dcterms:modified xsi:type="dcterms:W3CDTF">2019-09-10T12:48:46Z</dcterms:modified>
</cp:coreProperties>
</file>